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831" activeTab="3"/>
  </bookViews>
  <sheets>
    <sheet name="取扱について" sheetId="1" r:id="rId1"/>
    <sheet name="合計票(記入例)" sheetId="2" r:id="rId2"/>
    <sheet name="工事別(記入例)" sheetId="3" r:id="rId3"/>
    <sheet name="請求書" sheetId="4" r:id="rId4"/>
    <sheet name="出来高検収書" sheetId="5" r:id="rId5"/>
    <sheet name="工種ｺｰﾄﾞ表(建築)" sheetId="6" r:id="rId6"/>
    <sheet name="工種ｺｰﾄﾞ表 (住宅)" sheetId="7" r:id="rId7"/>
    <sheet name="工種ｺｰﾄﾞ表　工種順（建築）" sheetId="8" r:id="rId8"/>
    <sheet name="工種コード表" sheetId="9" state="hidden" r:id="rId9"/>
  </sheets>
  <externalReferences>
    <externalReference r:id="rId12"/>
  </externalReferences>
  <definedNames>
    <definedName name="_xlnm.Print_Area" localSheetId="2">'工事別(記入例)'!$A$1:$X$27</definedName>
    <definedName name="_xlnm.Print_Area" localSheetId="1">'合計票(記入例)'!$A$1:$AM$17</definedName>
    <definedName name="_xlnm.Print_Area" localSheetId="4">'出来高検収書'!$A$1:$AO$31</definedName>
    <definedName name="_xlnm.Print_Titles" localSheetId="6">'工種ｺｰﾄﾞ表 (住宅)'!$1:$2</definedName>
    <definedName name="_xlnm.Print_Titles" localSheetId="7">'工種ｺｰﾄﾞ表　工種順（建築）'!$1:$1</definedName>
    <definedName name="_xlnm.Print_Titles" localSheetId="5">'工種ｺｰﾄﾞ表(建築)'!$1:$2</definedName>
    <definedName name="工種" localSheetId="6">#REF!</definedName>
    <definedName name="工種" localSheetId="7">#REF!</definedName>
    <definedName name="工種" localSheetId="5">#REF!</definedName>
    <definedName name="工種" localSheetId="4">#REF!</definedName>
    <definedName name="工種" localSheetId="3">#REF!</definedName>
    <definedName name="工種">#REF!</definedName>
    <definedName name="工種ｺｰﾄﾞ" localSheetId="6">#REF!</definedName>
    <definedName name="工種ｺｰﾄﾞ" localSheetId="7">#REF!</definedName>
    <definedName name="工種ｺｰﾄﾞ" localSheetId="5">#REF!</definedName>
    <definedName name="工種ｺｰﾄﾞ" localSheetId="4">'[1]工種コード一覧'!$A$2:$A$91</definedName>
    <definedName name="工種ｺｰﾄﾞ" localSheetId="3">#REF!</definedName>
    <definedName name="工種ｺｰﾄﾞ">#REF!</definedName>
    <definedName name="選択">#REF!</definedName>
    <definedName name="明細">#REF!</definedName>
  </definedNames>
  <calcPr fullCalcOnLoad="1"/>
</workbook>
</file>

<file path=xl/comments4.xml><?xml version="1.0" encoding="utf-8"?>
<comments xmlns="http://schemas.openxmlformats.org/spreadsheetml/2006/main">
  <authors>
    <author>OK26</author>
  </authors>
  <commentList>
    <comment ref="B3" authorId="0">
      <text>
        <r>
          <rPr>
            <b/>
            <sz val="9"/>
            <rFont val="ＭＳ Ｐゴシック"/>
            <family val="3"/>
          </rPr>
          <t>西暦にてご記入下さい。</t>
        </r>
      </text>
    </comment>
    <comment ref="X3" authorId="0">
      <text>
        <r>
          <rPr>
            <b/>
            <sz val="9"/>
            <rFont val="ＭＳ Ｐゴシック"/>
            <family val="3"/>
          </rPr>
          <t>５桁</t>
        </r>
      </text>
    </comment>
  </commentList>
</comments>
</file>

<file path=xl/sharedStrings.xml><?xml version="1.0" encoding="utf-8"?>
<sst xmlns="http://schemas.openxmlformats.org/spreadsheetml/2006/main" count="1159" uniqueCount="790">
  <si>
    <t>お取引先　　各位</t>
  </si>
  <si>
    <t>専用請求書の取り扱いについて</t>
  </si>
  <si>
    <r>
      <rPr>
        <b/>
        <sz val="11"/>
        <rFont val="ＭＳ Ｐ明朝"/>
        <family val="1"/>
      </rPr>
      <t>１．</t>
    </r>
    <r>
      <rPr>
        <b/>
        <sz val="11"/>
        <rFont val="ＭＳ 明朝"/>
        <family val="1"/>
      </rPr>
      <t>記入にあたり</t>
    </r>
  </si>
  <si>
    <t>記入にあたっては「記入例」をご参照ください。</t>
  </si>
  <si>
    <r>
      <t>２．</t>
    </r>
    <r>
      <rPr>
        <b/>
        <sz val="11"/>
        <rFont val="ＭＳ 明朝"/>
        <family val="1"/>
      </rPr>
      <t>提出部数</t>
    </r>
  </si>
  <si>
    <t>提出部数は１部です。　</t>
  </si>
  <si>
    <r>
      <t>３．</t>
    </r>
    <r>
      <rPr>
        <b/>
        <sz val="11"/>
        <rFont val="ＭＳ 明朝"/>
        <family val="1"/>
      </rPr>
      <t>提出先</t>
    </r>
  </si>
  <si>
    <t>　※切り取って封筒宛名にご使用ください。</t>
  </si>
  <si>
    <t>812-0015</t>
  </si>
  <si>
    <t>福岡県福岡市博多区山王2-1-16</t>
  </si>
  <si>
    <t>４．提出期限</t>
  </si>
  <si>
    <t>月末締め翌月5日必着(休日の場合も同じです)</t>
  </si>
  <si>
    <r>
      <t>５．</t>
    </r>
    <r>
      <rPr>
        <b/>
        <sz val="11"/>
        <rFont val="ＭＳ 明朝"/>
        <family val="1"/>
      </rPr>
      <t>注意事項</t>
    </r>
  </si>
  <si>
    <t>②請求書原本には、必ず社印を押して提出してください。</t>
  </si>
  <si>
    <t>③取引先登録依頼書に記載された内容に基づいて処理をいたします。</t>
  </si>
  <si>
    <t>　変更のある方はご連絡ください。</t>
  </si>
  <si>
    <t>④新規取引の方は後日取引先登録依頼書をお送りいたしますので、</t>
  </si>
  <si>
    <t>　期日までに返却ください。</t>
  </si>
  <si>
    <t>①業者コード、工事コードは必ずご記入ください。</t>
  </si>
  <si>
    <t>　(新規取引の方は業者コードは空欄で提出ください)</t>
  </si>
  <si>
    <t>工種コード</t>
  </si>
  <si>
    <t>工種名</t>
  </si>
  <si>
    <t>ＯＭソーラー設備工事</t>
  </si>
  <si>
    <t>※メール、ＦＡＸでの受け付けは行っておりません。</t>
  </si>
  <si>
    <t>　　　　　　　　　　　　　　　　　　　　　　　　　　　　　株式会社　オークス建設</t>
  </si>
  <si>
    <t>株式会社　オークス建設</t>
  </si>
  <si>
    <t>092-432-4440</t>
  </si>
  <si>
    <t>６．問合せ先ＴＥＬ</t>
  </si>
  <si>
    <t xml:space="preserve">準備費              </t>
  </si>
  <si>
    <t xml:space="preserve">動力用水道光熱費    </t>
  </si>
  <si>
    <t xml:space="preserve">事務用品費          </t>
  </si>
  <si>
    <t xml:space="preserve">材料                </t>
  </si>
  <si>
    <t xml:space="preserve">手間                </t>
  </si>
  <si>
    <t xml:space="preserve">家賃                </t>
  </si>
  <si>
    <t xml:space="preserve">備品                </t>
  </si>
  <si>
    <t xml:space="preserve">仮設ハウス          </t>
  </si>
  <si>
    <t xml:space="preserve">電気・設備費        </t>
  </si>
  <si>
    <t xml:space="preserve">安全管理費          </t>
  </si>
  <si>
    <t xml:space="preserve">安全看板等          </t>
  </si>
  <si>
    <t xml:space="preserve">汲取り              </t>
  </si>
  <si>
    <t xml:space="preserve">ｺﾝｸﾘｰﾄ試験費        </t>
  </si>
  <si>
    <t xml:space="preserve">鉄筋試験費          </t>
  </si>
  <si>
    <t xml:space="preserve">ﾛﾝｸﾞｽﾊﾟﾝＥＶ        </t>
  </si>
  <si>
    <t xml:space="preserve">ﾀﾜｰｸﾚｰﾝ             </t>
  </si>
  <si>
    <t xml:space="preserve">雑金物              </t>
  </si>
  <si>
    <t xml:space="preserve">人件費              </t>
  </si>
  <si>
    <t xml:space="preserve">電力費              </t>
  </si>
  <si>
    <t xml:space="preserve">仮設電気工事費      </t>
  </si>
  <si>
    <t xml:space="preserve">租税公課            </t>
  </si>
  <si>
    <t xml:space="preserve">水道費              </t>
  </si>
  <si>
    <t xml:space="preserve">仮設設備工事費      </t>
  </si>
  <si>
    <t xml:space="preserve">災害防止設備費      </t>
  </si>
  <si>
    <t xml:space="preserve">警備員              </t>
  </si>
  <si>
    <t xml:space="preserve">材料試験費          </t>
  </si>
  <si>
    <t xml:space="preserve">保険料              </t>
  </si>
  <si>
    <t xml:space="preserve">竣工写真            </t>
  </si>
  <si>
    <t xml:space="preserve">着工・竣工図書      </t>
  </si>
  <si>
    <t xml:space="preserve">法定福利費          </t>
  </si>
  <si>
    <t xml:space="preserve">家屋調査費          </t>
  </si>
  <si>
    <t xml:space="preserve">仮設道路            </t>
  </si>
  <si>
    <t xml:space="preserve">厚生費              </t>
  </si>
  <si>
    <t xml:space="preserve">旅費交通費          </t>
  </si>
  <si>
    <t xml:space="preserve">原寸型枠            </t>
  </si>
  <si>
    <t xml:space="preserve">外部足間損料        </t>
  </si>
  <si>
    <t xml:space="preserve">外部足場損料(手間)  </t>
  </si>
  <si>
    <t xml:space="preserve">外部足場損料(材料)  </t>
  </si>
  <si>
    <t xml:space="preserve">通信費              </t>
  </si>
  <si>
    <t xml:space="preserve">鉄骨足場損料        </t>
  </si>
  <si>
    <t xml:space="preserve">養生費              </t>
  </si>
  <si>
    <t xml:space="preserve">交際費              </t>
  </si>
  <si>
    <t xml:space="preserve">竣工美装費          </t>
  </si>
  <si>
    <t xml:space="preserve">タイル洗            </t>
  </si>
  <si>
    <t xml:space="preserve">雑費                </t>
  </si>
  <si>
    <t xml:space="preserve">杭本体工事          </t>
  </si>
  <si>
    <t xml:space="preserve">材料費(ｺﾝ・鋼材)    </t>
  </si>
  <si>
    <t xml:space="preserve">産廃処理費          </t>
  </si>
  <si>
    <t xml:space="preserve">杭頭処理費          </t>
  </si>
  <si>
    <t xml:space="preserve">土本体工事          </t>
  </si>
  <si>
    <t xml:space="preserve">土留工事            </t>
  </si>
  <si>
    <t xml:space="preserve">排水工事            </t>
  </si>
  <si>
    <t xml:space="preserve">その他(土）         </t>
  </si>
  <si>
    <t xml:space="preserve">木造基礎工事        </t>
  </si>
  <si>
    <t xml:space="preserve">コンクリート材料    </t>
  </si>
  <si>
    <t xml:space="preserve">ｺﾝｸﾘｰﾄ打設手間      </t>
  </si>
  <si>
    <t xml:space="preserve">ポンプ・圧送費      </t>
  </si>
  <si>
    <t xml:space="preserve">ﾎﾟﾝﾌﾟ・圧送・打設手 </t>
  </si>
  <si>
    <t xml:space="preserve">その他(ｺﾝｸﾘｰﾄ)      </t>
  </si>
  <si>
    <t xml:space="preserve">型枠本体工事        </t>
  </si>
  <si>
    <t xml:space="preserve">中空スラブ工事      </t>
  </si>
  <si>
    <t xml:space="preserve">構造スリット        </t>
  </si>
  <si>
    <t xml:space="preserve">雑はつり            </t>
  </si>
  <si>
    <t xml:space="preserve">その他(型枠)        </t>
  </si>
  <si>
    <t xml:space="preserve">鋼材                </t>
  </si>
  <si>
    <t xml:space="preserve">特殊鋼材            </t>
  </si>
  <si>
    <t xml:space="preserve">加工組立・圧接      </t>
  </si>
  <si>
    <t xml:space="preserve">加工組立            </t>
  </si>
  <si>
    <t xml:space="preserve">圧接                </t>
  </si>
  <si>
    <t xml:space="preserve">開口補強            </t>
  </si>
  <si>
    <t xml:space="preserve">その他(鉄筋)        </t>
  </si>
  <si>
    <t xml:space="preserve">鉄骨本体工事        </t>
  </si>
  <si>
    <t xml:space="preserve">耐火被覆            </t>
  </si>
  <si>
    <t xml:space="preserve">測量遣方費          </t>
  </si>
  <si>
    <t xml:space="preserve">ＡＬＣ工事          </t>
  </si>
  <si>
    <t xml:space="preserve">ＰＣ工事            </t>
  </si>
  <si>
    <t xml:space="preserve">調査研究費          </t>
  </si>
  <si>
    <t xml:space="preserve">防水本体工事        </t>
  </si>
  <si>
    <t xml:space="preserve">運搬費              </t>
  </si>
  <si>
    <t xml:space="preserve">仮囲費              </t>
  </si>
  <si>
    <t xml:space="preserve">仮設建物費          </t>
  </si>
  <si>
    <t xml:space="preserve">タイル工事          </t>
  </si>
  <si>
    <t xml:space="preserve">仮設構築物費        </t>
  </si>
  <si>
    <t xml:space="preserve">木本体工事          </t>
  </si>
  <si>
    <t xml:space="preserve">床工事              </t>
  </si>
  <si>
    <t xml:space="preserve">構造材              </t>
  </si>
  <si>
    <t xml:space="preserve">構造材パネル        </t>
  </si>
  <si>
    <t xml:space="preserve">造作材              </t>
  </si>
  <si>
    <t xml:space="preserve">羽柄材              </t>
  </si>
  <si>
    <t xml:space="preserve">新建材              </t>
  </si>
  <si>
    <t xml:space="preserve">大工手間            </t>
  </si>
  <si>
    <t xml:space="preserve">足場費              </t>
  </si>
  <si>
    <t xml:space="preserve">金属本体工事        </t>
  </si>
  <si>
    <t xml:space="preserve">仮設運搬費          </t>
  </si>
  <si>
    <t xml:space="preserve">機械費              </t>
  </si>
  <si>
    <t xml:space="preserve">雑リース            </t>
  </si>
  <si>
    <t xml:space="preserve">消耗工器具費        </t>
  </si>
  <si>
    <t xml:space="preserve">ｱﾙﾐ製建具           </t>
  </si>
  <si>
    <t xml:space="preserve">ｽﾁｰﾙ製建具          </t>
  </si>
  <si>
    <t xml:space="preserve">軽量建具            </t>
  </si>
  <si>
    <t xml:space="preserve">シャッター工事      </t>
  </si>
  <si>
    <t xml:space="preserve">電動力費            </t>
  </si>
  <si>
    <t xml:space="preserve">木建本体工事        </t>
  </si>
  <si>
    <t xml:space="preserve">トイレブース        </t>
  </si>
  <si>
    <t xml:space="preserve">用水費              </t>
  </si>
  <si>
    <t xml:space="preserve">特殊硝子工事        </t>
  </si>
  <si>
    <t xml:space="preserve">塗装本体工事        </t>
  </si>
  <si>
    <t xml:space="preserve">塗装工事            </t>
  </si>
  <si>
    <t xml:space="preserve">吹付工事            </t>
  </si>
  <si>
    <t xml:space="preserve">断熱工事            </t>
  </si>
  <si>
    <t xml:space="preserve">整理清掃費          </t>
  </si>
  <si>
    <t xml:space="preserve">軽天工事            </t>
  </si>
  <si>
    <t xml:space="preserve">内装仕上工事        </t>
  </si>
  <si>
    <t xml:space="preserve">畳                  </t>
  </si>
  <si>
    <t xml:space="preserve">ｶｰﾃﾝ・ﾌﾞﾗｲﾝﾄﾞ工事   </t>
  </si>
  <si>
    <t xml:space="preserve">オプション工事      </t>
  </si>
  <si>
    <t xml:space="preserve">ﾕﾆｯﾄﾊﾞｽ工事         </t>
  </si>
  <si>
    <t xml:space="preserve">洗面化粧台工事      </t>
  </si>
  <si>
    <t xml:space="preserve">キッチン工事        </t>
  </si>
  <si>
    <t xml:space="preserve">排水費              </t>
  </si>
  <si>
    <t xml:space="preserve">避難設備工事        </t>
  </si>
  <si>
    <t xml:space="preserve">家具工事            </t>
  </si>
  <si>
    <t xml:space="preserve">サイン工事          </t>
  </si>
  <si>
    <t xml:space="preserve">その他工事          </t>
  </si>
  <si>
    <t xml:space="preserve">地代家賃            </t>
  </si>
  <si>
    <t xml:space="preserve">補償費              </t>
  </si>
  <si>
    <t xml:space="preserve">雑仮設費            </t>
  </si>
  <si>
    <t xml:space="preserve">竣工ｸﾘｰﾆﾝｸﾞ費       </t>
  </si>
  <si>
    <t xml:space="preserve">塵埃処分費          </t>
  </si>
  <si>
    <t xml:space="preserve">外構工事            </t>
  </si>
  <si>
    <t xml:space="preserve">解体工事            </t>
  </si>
  <si>
    <t xml:space="preserve">組積工事            </t>
  </si>
  <si>
    <t xml:space="preserve">屋根・板金ｽﾚｰﾄ工事  </t>
  </si>
  <si>
    <t xml:space="preserve">外装工事            </t>
  </si>
  <si>
    <t xml:space="preserve">防水工事            </t>
  </si>
  <si>
    <t xml:space="preserve">その他(防水)        </t>
  </si>
  <si>
    <t xml:space="preserve">石工事              </t>
  </si>
  <si>
    <t xml:space="preserve">木工事              </t>
  </si>
  <si>
    <t xml:space="preserve">釘・金物            </t>
  </si>
  <si>
    <t xml:space="preserve">金属工事            </t>
  </si>
  <si>
    <t xml:space="preserve">左官工事            </t>
  </si>
  <si>
    <t xml:space="preserve">その他(左官)        </t>
  </si>
  <si>
    <t xml:space="preserve">木製建具工事        </t>
  </si>
  <si>
    <t xml:space="preserve">金属製建具工事      </t>
  </si>
  <si>
    <t xml:space="preserve">硝子工事            </t>
  </si>
  <si>
    <t xml:space="preserve">内装工事            </t>
  </si>
  <si>
    <t xml:space="preserve">住設機器工事        </t>
  </si>
  <si>
    <t xml:space="preserve">雑工事              </t>
  </si>
  <si>
    <t xml:space="preserve">電気設備工事        </t>
  </si>
  <si>
    <t xml:space="preserve">給排水衛生設備工事  </t>
  </si>
  <si>
    <t xml:space="preserve">門塀工事            </t>
  </si>
  <si>
    <t xml:space="preserve">造園工事            </t>
  </si>
  <si>
    <t xml:space="preserve">一般道路及舗装工事  </t>
  </si>
  <si>
    <t xml:space="preserve">付属建家工事        </t>
  </si>
  <si>
    <t xml:space="preserve">祭典費              </t>
  </si>
  <si>
    <t xml:space="preserve">労災保険            </t>
  </si>
  <si>
    <t xml:space="preserve">工事保険            </t>
  </si>
  <si>
    <t xml:space="preserve">現場雑費            </t>
  </si>
  <si>
    <t xml:space="preserve">交通費              </t>
  </si>
  <si>
    <t xml:space="preserve">建退共証紙代        </t>
  </si>
  <si>
    <t xml:space="preserve">追加・関連工事      </t>
  </si>
  <si>
    <t xml:space="preserve">その他              </t>
  </si>
  <si>
    <t xml:space="preserve">技術提案            </t>
  </si>
  <si>
    <t xml:space="preserve">瑕疵担保保険        </t>
  </si>
  <si>
    <t xml:space="preserve">屋外給排水工事      </t>
  </si>
  <si>
    <t xml:space="preserve">屋外電気工事        </t>
  </si>
  <si>
    <t xml:space="preserve">照明器具工事        </t>
  </si>
  <si>
    <t xml:space="preserve">ガス工事            </t>
  </si>
  <si>
    <t xml:space="preserve">空調工事            </t>
  </si>
  <si>
    <t xml:space="preserve">住宅解体工事        </t>
  </si>
  <si>
    <t xml:space="preserve">開発申請工事        </t>
  </si>
  <si>
    <t xml:space="preserve">外注設計費          </t>
  </si>
  <si>
    <t xml:space="preserve">社内設計費          </t>
  </si>
  <si>
    <t xml:space="preserve">太陽光設備工事      </t>
  </si>
  <si>
    <t xml:space="preserve">マッハシステム工事  </t>
  </si>
  <si>
    <t xml:space="preserve">開発工事            </t>
  </si>
  <si>
    <t xml:space="preserve">大規模改修工事      </t>
  </si>
  <si>
    <t xml:space="preserve">ｴﾚﾍﾞｰﾀｰ工事         </t>
  </si>
  <si>
    <t xml:space="preserve">仮設便所損料        </t>
  </si>
  <si>
    <t xml:space="preserve">移動式クレーン      </t>
  </si>
  <si>
    <t xml:space="preserve">鉄骨試験費          </t>
  </si>
  <si>
    <t xml:space="preserve">工程写真            </t>
  </si>
  <si>
    <t xml:space="preserve">空気濃度測定費      </t>
  </si>
  <si>
    <t xml:space="preserve">近隣対策費          </t>
  </si>
  <si>
    <t xml:space="preserve">内部足場損料        </t>
  </si>
  <si>
    <t xml:space="preserve">内部足場損料(手間)  </t>
  </si>
  <si>
    <t xml:space="preserve">内部足場損料(材料)  </t>
  </si>
  <si>
    <t xml:space="preserve">その他(杭)          </t>
  </si>
  <si>
    <t xml:space="preserve">屋根・樋工事        </t>
  </si>
  <si>
    <t xml:space="preserve">その他(住設)        </t>
  </si>
  <si>
    <t xml:space="preserve">外構金属工事        </t>
  </si>
  <si>
    <t xml:space="preserve">水道加入金          </t>
  </si>
  <si>
    <t xml:space="preserve">機械式駐車設備      </t>
  </si>
  <si>
    <t xml:space="preserve">建築一式請負工事    </t>
  </si>
  <si>
    <t xml:space="preserve">設備工事一式        </t>
  </si>
  <si>
    <t>杉、桧、接合金物</t>
  </si>
  <si>
    <t>　 請求内容等の問い合わせは各工事担当者へお願いします。</t>
  </si>
  <si>
    <t xml:space="preserve"> ※工事コードの問い合わせは経理担当者へ、</t>
  </si>
  <si>
    <t>修繕費</t>
  </si>
  <si>
    <t>ｱﾌﾀｰ工事</t>
  </si>
  <si>
    <t>工種コード表(住宅）</t>
  </si>
  <si>
    <t>工種コード表(建築）</t>
  </si>
  <si>
    <t>共通仮設工事</t>
  </si>
  <si>
    <t>準備費</t>
  </si>
  <si>
    <t>準備費</t>
  </si>
  <si>
    <t>A02</t>
  </si>
  <si>
    <t>借地料</t>
  </si>
  <si>
    <t>地代家賃</t>
  </si>
  <si>
    <t>A03</t>
  </si>
  <si>
    <t>仮囲い損料</t>
  </si>
  <si>
    <t>仮囲費</t>
  </si>
  <si>
    <t>材料</t>
  </si>
  <si>
    <t>A03-3</t>
  </si>
  <si>
    <t>手間</t>
  </si>
  <si>
    <t>現場事務所損料</t>
  </si>
  <si>
    <t>家賃</t>
  </si>
  <si>
    <t>A04-2</t>
  </si>
  <si>
    <t>備品</t>
  </si>
  <si>
    <t>A04-3</t>
  </si>
  <si>
    <t>仮設ハウス</t>
  </si>
  <si>
    <t>A04-4</t>
  </si>
  <si>
    <t>電気・設備費</t>
  </si>
  <si>
    <t>仮設便所損料</t>
  </si>
  <si>
    <t>A05-1</t>
  </si>
  <si>
    <t>汲取り</t>
  </si>
  <si>
    <t>機械器具損料</t>
  </si>
  <si>
    <t>A06-1</t>
  </si>
  <si>
    <t>移動式ｸﾚ-ﾝ</t>
  </si>
  <si>
    <t>A06-2</t>
  </si>
  <si>
    <t>ﾛﾝｸ゛ｽﾊﾟﾝELV</t>
  </si>
  <si>
    <t>A06-3</t>
  </si>
  <si>
    <t>ﾀﾜｰｸﾚｰﾝ</t>
  </si>
  <si>
    <t>A06-4</t>
  </si>
  <si>
    <t>雑金物</t>
  </si>
  <si>
    <t>A06-5</t>
  </si>
  <si>
    <t>雑リース</t>
  </si>
  <si>
    <t>A07</t>
  </si>
  <si>
    <t>工事電力費</t>
  </si>
  <si>
    <t>A07-1</t>
  </si>
  <si>
    <t>電力費</t>
  </si>
  <si>
    <t>A07-2</t>
  </si>
  <si>
    <t>電動力費</t>
  </si>
  <si>
    <t>A07-3</t>
  </si>
  <si>
    <t>仮設電気工事費</t>
  </si>
  <si>
    <t>A08</t>
  </si>
  <si>
    <t>工事用水費</t>
  </si>
  <si>
    <t>A08-1</t>
  </si>
  <si>
    <t>水道費</t>
  </si>
  <si>
    <t>仮設設備工事費</t>
  </si>
  <si>
    <t>災害防止設備費</t>
  </si>
  <si>
    <t>A09-1</t>
  </si>
  <si>
    <t>災害防止設備費</t>
  </si>
  <si>
    <t>A10</t>
  </si>
  <si>
    <t>安全管理費</t>
  </si>
  <si>
    <t>A10-1</t>
  </si>
  <si>
    <t>安全管理費</t>
  </si>
  <si>
    <t>A10-2</t>
  </si>
  <si>
    <t>安全看板等</t>
  </si>
  <si>
    <t>A10-3</t>
  </si>
  <si>
    <t>警備員</t>
  </si>
  <si>
    <t>A11</t>
  </si>
  <si>
    <t>材料試験費</t>
  </si>
  <si>
    <t>A11-1</t>
  </si>
  <si>
    <t>ｺﾝｸﾘｰﾄ試験費</t>
  </si>
  <si>
    <t>A11-2</t>
  </si>
  <si>
    <t>鉄筋試験費</t>
  </si>
  <si>
    <t>A11-3</t>
  </si>
  <si>
    <t>鉄骨試験費</t>
  </si>
  <si>
    <t>A11-4</t>
  </si>
  <si>
    <t>材料試験費</t>
  </si>
  <si>
    <t>A12</t>
  </si>
  <si>
    <t>工程写真</t>
  </si>
  <si>
    <t>A13</t>
  </si>
  <si>
    <t>竣工写真</t>
  </si>
  <si>
    <t>竣工写真</t>
  </si>
  <si>
    <t>A14</t>
  </si>
  <si>
    <t>着工・竣工図書</t>
  </si>
  <si>
    <t>竣工図書</t>
  </si>
  <si>
    <t>A15</t>
  </si>
  <si>
    <t>家屋調査費</t>
  </si>
  <si>
    <t>家屋調査費</t>
  </si>
  <si>
    <t>A16</t>
  </si>
  <si>
    <t>隣家補修費</t>
  </si>
  <si>
    <t>補償費</t>
  </si>
  <si>
    <t>A17</t>
  </si>
  <si>
    <t>仮設道路</t>
  </si>
  <si>
    <t>仮設道路</t>
  </si>
  <si>
    <t>A18</t>
  </si>
  <si>
    <t>空気濃度測定費</t>
  </si>
  <si>
    <t>A19</t>
  </si>
  <si>
    <t>近隣対策費</t>
  </si>
  <si>
    <t>A　計</t>
  </si>
  <si>
    <t>直接仮設工事</t>
  </si>
  <si>
    <t>水盛遣り方</t>
  </si>
  <si>
    <t>測量遺方費</t>
  </si>
  <si>
    <t>B1-2</t>
  </si>
  <si>
    <t>原寸型枠(施工図)</t>
  </si>
  <si>
    <t>原寸型枠</t>
  </si>
  <si>
    <t>B1-3</t>
  </si>
  <si>
    <t>外部足場損料（材工）</t>
  </si>
  <si>
    <t>外部足場損料(手間)</t>
  </si>
  <si>
    <t>外部足場損料(材料)</t>
  </si>
  <si>
    <t>内部足場損料(材工）</t>
  </si>
  <si>
    <t>内部足場損料（材工）</t>
  </si>
  <si>
    <t>内部足場損料(手間)</t>
  </si>
  <si>
    <t>内部足場損料(材料)</t>
  </si>
  <si>
    <t>鉄骨足場損料</t>
  </si>
  <si>
    <t>B1-5</t>
  </si>
  <si>
    <t>鉄骨足場損料</t>
  </si>
  <si>
    <t>B1-6</t>
  </si>
  <si>
    <t>養生費</t>
  </si>
  <si>
    <t>養生費</t>
  </si>
  <si>
    <t>B1-7</t>
  </si>
  <si>
    <t>整理清掃費</t>
  </si>
  <si>
    <t>整理清掃費</t>
  </si>
  <si>
    <t>B1-8</t>
  </si>
  <si>
    <t>竣工美装費</t>
  </si>
  <si>
    <t>B1-8a</t>
  </si>
  <si>
    <t>竣工美装費</t>
  </si>
  <si>
    <t>B1-8ｂ</t>
  </si>
  <si>
    <t>タイル洗</t>
  </si>
  <si>
    <t>B1-9</t>
  </si>
  <si>
    <t>産廃処理費</t>
  </si>
  <si>
    <t>B1-9</t>
  </si>
  <si>
    <t>塵埃処分費</t>
  </si>
  <si>
    <t>B1-10</t>
  </si>
  <si>
    <t>運搬費</t>
  </si>
  <si>
    <t>B1-10</t>
  </si>
  <si>
    <t>B2</t>
  </si>
  <si>
    <t>杭工事</t>
  </si>
  <si>
    <t>B2-1</t>
  </si>
  <si>
    <t>杭本体工事</t>
  </si>
  <si>
    <t>B2-2</t>
  </si>
  <si>
    <t>材料費（ｺﾝ・鋼材)</t>
  </si>
  <si>
    <t>B2-3</t>
  </si>
  <si>
    <t>産廃処理費</t>
  </si>
  <si>
    <t>B2-4</t>
  </si>
  <si>
    <t>杭頭処理費</t>
  </si>
  <si>
    <t>B2-5</t>
  </si>
  <si>
    <t>その他（杭）</t>
  </si>
  <si>
    <t>B3</t>
  </si>
  <si>
    <t>土工事</t>
  </si>
  <si>
    <t>B3-1</t>
  </si>
  <si>
    <t>土本体工事</t>
  </si>
  <si>
    <t>B3-2</t>
  </si>
  <si>
    <t>土留工事</t>
  </si>
  <si>
    <t>B3-3</t>
  </si>
  <si>
    <t>排水工事</t>
  </si>
  <si>
    <t>B3-4</t>
  </si>
  <si>
    <t>その他（土）</t>
  </si>
  <si>
    <t>B4</t>
  </si>
  <si>
    <t>ｺﾝｸﾘ-ﾄ工事</t>
  </si>
  <si>
    <t>B4-1</t>
  </si>
  <si>
    <t>ｺﾝｸﾘ-ﾄ材料</t>
  </si>
  <si>
    <t>B4-2</t>
  </si>
  <si>
    <t>ｺﾝｸﾘｰﾄ打設手間</t>
  </si>
  <si>
    <t>B4-3</t>
  </si>
  <si>
    <t>ﾎﾟﾝﾌﾟ・圧送費</t>
  </si>
  <si>
    <t>B4-4</t>
  </si>
  <si>
    <t>ﾎﾟﾝﾌ゜・圧送・打設手間</t>
  </si>
  <si>
    <t>B4-5</t>
  </si>
  <si>
    <t>その他(ｺﾝ）</t>
  </si>
  <si>
    <t>B5</t>
  </si>
  <si>
    <t>型枠工事</t>
  </si>
  <si>
    <t>B5-1</t>
  </si>
  <si>
    <t>型枠本体工事</t>
  </si>
  <si>
    <t>B5-2</t>
  </si>
  <si>
    <t>中空スラブ工事</t>
  </si>
  <si>
    <t>B5-3</t>
  </si>
  <si>
    <t>構造スリット</t>
  </si>
  <si>
    <t>B5-4</t>
  </si>
  <si>
    <t>雑はつり</t>
  </si>
  <si>
    <t>B5-5</t>
  </si>
  <si>
    <t>その他（型枠）</t>
  </si>
  <si>
    <t>B6</t>
  </si>
  <si>
    <t>鉄筋工事</t>
  </si>
  <si>
    <t>B6-1</t>
  </si>
  <si>
    <t>鋼材</t>
  </si>
  <si>
    <t>B6-2</t>
  </si>
  <si>
    <t>特殊鋼材</t>
  </si>
  <si>
    <t>B6-3</t>
  </si>
  <si>
    <t>加工組立・圧接</t>
  </si>
  <si>
    <t>B6-4</t>
  </si>
  <si>
    <t>加工組立</t>
  </si>
  <si>
    <t>B6-5</t>
  </si>
  <si>
    <t>圧接</t>
  </si>
  <si>
    <t>B6-6</t>
  </si>
  <si>
    <t>ＰＣ工事</t>
  </si>
  <si>
    <t>B6-7</t>
  </si>
  <si>
    <t>開口補強</t>
  </si>
  <si>
    <t>B6-8</t>
  </si>
  <si>
    <t>その他（鉄筋）</t>
  </si>
  <si>
    <t>B7</t>
  </si>
  <si>
    <t>鉄骨工事</t>
  </si>
  <si>
    <t>B7-1</t>
  </si>
  <si>
    <t>鉄骨本体工事</t>
  </si>
  <si>
    <t>B7-2</t>
  </si>
  <si>
    <t>耐火被覆</t>
  </si>
  <si>
    <t>B8</t>
  </si>
  <si>
    <t>組積工事</t>
  </si>
  <si>
    <t>B8-1</t>
  </si>
  <si>
    <t>組積本体工事</t>
  </si>
  <si>
    <t>B8-2</t>
  </si>
  <si>
    <t>ＡＬＣ工事</t>
  </si>
  <si>
    <t>B9</t>
  </si>
  <si>
    <t>防水工事</t>
  </si>
  <si>
    <t>B9-1</t>
  </si>
  <si>
    <t>防水本体工事</t>
  </si>
  <si>
    <t>B9-2</t>
  </si>
  <si>
    <t>その他（防水）</t>
  </si>
  <si>
    <t>B10</t>
  </si>
  <si>
    <t>石工事</t>
  </si>
  <si>
    <t>B10-1</t>
  </si>
  <si>
    <t>石本体工事</t>
  </si>
  <si>
    <t>B11</t>
  </si>
  <si>
    <t>ﾀｲﾙ工事</t>
  </si>
  <si>
    <t>B11-1</t>
  </si>
  <si>
    <t>タイル本体工事</t>
  </si>
  <si>
    <t>B12</t>
  </si>
  <si>
    <t>木工事</t>
  </si>
  <si>
    <t>B12-1</t>
  </si>
  <si>
    <t>木本体工事</t>
  </si>
  <si>
    <t>B12-2</t>
  </si>
  <si>
    <t>床工事</t>
  </si>
  <si>
    <t>B13</t>
  </si>
  <si>
    <t>金属工事</t>
  </si>
  <si>
    <t>B13-1</t>
  </si>
  <si>
    <t>金属本体工事</t>
  </si>
  <si>
    <t>B13-2</t>
  </si>
  <si>
    <t>屋根・樋工事</t>
  </si>
  <si>
    <t>B14</t>
  </si>
  <si>
    <t>左官工事</t>
  </si>
  <si>
    <t>B14-1</t>
  </si>
  <si>
    <t>左官本体工事</t>
  </si>
  <si>
    <t>その他（左官）</t>
  </si>
  <si>
    <t>B15</t>
  </si>
  <si>
    <t>金属製建具工事</t>
  </si>
  <si>
    <t>B15-1</t>
  </si>
  <si>
    <t>金属製建具本体工事</t>
  </si>
  <si>
    <t>B15-2</t>
  </si>
  <si>
    <t>ｱﾙﾐ製建具</t>
  </si>
  <si>
    <t>B15-3</t>
  </si>
  <si>
    <t>ｽﾁｰﾙ製建具</t>
  </si>
  <si>
    <t>B15-4</t>
  </si>
  <si>
    <t>軽量建具</t>
  </si>
  <si>
    <t>B15-5</t>
  </si>
  <si>
    <t>シャッター工事</t>
  </si>
  <si>
    <t>B16</t>
  </si>
  <si>
    <t>木製建具工事</t>
  </si>
  <si>
    <t>B16-1</t>
  </si>
  <si>
    <t>木製建具本体工事</t>
  </si>
  <si>
    <t>B16-2</t>
  </si>
  <si>
    <t>トイレブース</t>
  </si>
  <si>
    <t>B17</t>
  </si>
  <si>
    <t>ｶﾞﾗｽ工事</t>
  </si>
  <si>
    <t>B17-1</t>
  </si>
  <si>
    <t>硝子本体工事</t>
  </si>
  <si>
    <t>B17-2</t>
  </si>
  <si>
    <t>特殊硝子工事</t>
  </si>
  <si>
    <t>B18</t>
  </si>
  <si>
    <t>塗装工事</t>
  </si>
  <si>
    <t>B18-1</t>
  </si>
  <si>
    <t>塗装本体工事</t>
  </si>
  <si>
    <t>B18-2</t>
  </si>
  <si>
    <t>塗装工事</t>
  </si>
  <si>
    <t>B18-3</t>
  </si>
  <si>
    <t>吹付工事</t>
  </si>
  <si>
    <t>B18-4</t>
  </si>
  <si>
    <t>断熱工事</t>
  </si>
  <si>
    <t>B19</t>
  </si>
  <si>
    <t>内装工事</t>
  </si>
  <si>
    <t>B19-1</t>
  </si>
  <si>
    <t>内装仕上工事</t>
  </si>
  <si>
    <t>B19-2</t>
  </si>
  <si>
    <t>外装工事</t>
  </si>
  <si>
    <t>B19-3</t>
  </si>
  <si>
    <t>軽天工事</t>
  </si>
  <si>
    <t>B19-4</t>
  </si>
  <si>
    <t>畳</t>
  </si>
  <si>
    <t>B19-5</t>
  </si>
  <si>
    <t>ｶ-ﾃﾝ・ﾌ゛ﾗｲﾝﾄ゛工事</t>
  </si>
  <si>
    <t>B19-6</t>
  </si>
  <si>
    <t>ｵﾌﾟｼｮﾝ工事</t>
  </si>
  <si>
    <t>B20</t>
  </si>
  <si>
    <t>住器設備工事</t>
  </si>
  <si>
    <t>B20-1</t>
  </si>
  <si>
    <t>ﾕﾆｯﾄﾊ゛ス工事</t>
  </si>
  <si>
    <t>B20-2</t>
  </si>
  <si>
    <t>洗面化粧台工事</t>
  </si>
  <si>
    <t>B20-3</t>
  </si>
  <si>
    <t>キッチン工事</t>
  </si>
  <si>
    <t>B20-4</t>
  </si>
  <si>
    <t>その他（住設）</t>
  </si>
  <si>
    <t>B21</t>
  </si>
  <si>
    <t>雑工事</t>
  </si>
  <si>
    <t>B21-1</t>
  </si>
  <si>
    <t>避難設備工事</t>
  </si>
  <si>
    <t>B21-2</t>
  </si>
  <si>
    <t>家具工事</t>
  </si>
  <si>
    <t>B21-3</t>
  </si>
  <si>
    <t>サイン工事</t>
  </si>
  <si>
    <t>B21-4</t>
  </si>
  <si>
    <t>その他工事</t>
  </si>
  <si>
    <t>C</t>
  </si>
  <si>
    <t>外構工事</t>
  </si>
  <si>
    <t>C-1</t>
  </si>
  <si>
    <t>外構本体工事</t>
  </si>
  <si>
    <t>C-2</t>
  </si>
  <si>
    <t>造園工事</t>
  </si>
  <si>
    <t>C-3</t>
  </si>
  <si>
    <t>外構金属工事</t>
  </si>
  <si>
    <t>D</t>
  </si>
  <si>
    <t>電気設備工事</t>
  </si>
  <si>
    <t>電気設備工事</t>
  </si>
  <si>
    <t>E</t>
  </si>
  <si>
    <t>給排水設備工事</t>
  </si>
  <si>
    <t>E-1</t>
  </si>
  <si>
    <t>給排水衛生設備工事</t>
  </si>
  <si>
    <t>E-2</t>
  </si>
  <si>
    <t>ガス工事</t>
  </si>
  <si>
    <t>E-3</t>
  </si>
  <si>
    <t>空調工事</t>
  </si>
  <si>
    <t>E-4</t>
  </si>
  <si>
    <t>屋外給排水工事</t>
  </si>
  <si>
    <t>E-5</t>
  </si>
  <si>
    <t>水道加入金</t>
  </si>
  <si>
    <t>F</t>
  </si>
  <si>
    <t>機械式駐車設備工事</t>
  </si>
  <si>
    <t>G</t>
  </si>
  <si>
    <t>昇降機設備工事</t>
  </si>
  <si>
    <t>H</t>
  </si>
  <si>
    <t>大規模改修工事</t>
  </si>
  <si>
    <t>大規模改修工事</t>
  </si>
  <si>
    <t>I</t>
  </si>
  <si>
    <t>開発工事</t>
  </si>
  <si>
    <t>開発工事</t>
  </si>
  <si>
    <t>開発申請工事</t>
  </si>
  <si>
    <t>J</t>
  </si>
  <si>
    <t>解体工事</t>
  </si>
  <si>
    <t>解体工事</t>
  </si>
  <si>
    <t>K</t>
  </si>
  <si>
    <t>現場管理費</t>
  </si>
  <si>
    <t>人件費</t>
  </si>
  <si>
    <t>K-1</t>
  </si>
  <si>
    <t>通信費</t>
  </si>
  <si>
    <t>K-2</t>
  </si>
  <si>
    <t>祭典費</t>
  </si>
  <si>
    <t>K-3</t>
  </si>
  <si>
    <t>租税公課</t>
  </si>
  <si>
    <t>K-4</t>
  </si>
  <si>
    <t>租税公課</t>
  </si>
  <si>
    <t>労災保険</t>
  </si>
  <si>
    <t>K-5</t>
  </si>
  <si>
    <t>工事保険</t>
  </si>
  <si>
    <t>K-6</t>
  </si>
  <si>
    <t>事務用品費</t>
  </si>
  <si>
    <t>K-7</t>
  </si>
  <si>
    <t>現場雑費</t>
  </si>
  <si>
    <t>K-8</t>
  </si>
  <si>
    <t>雑工事</t>
  </si>
  <si>
    <t>交通費</t>
  </si>
  <si>
    <t>K-9</t>
  </si>
  <si>
    <t>建退共証紙代</t>
  </si>
  <si>
    <t>K-10</t>
  </si>
  <si>
    <t>その他</t>
  </si>
  <si>
    <t>K-11</t>
  </si>
  <si>
    <t>合　　計</t>
  </si>
  <si>
    <t>法定福利費</t>
  </si>
  <si>
    <t>厚生費</t>
  </si>
  <si>
    <t>旅費交通費</t>
  </si>
  <si>
    <t>交際費</t>
  </si>
  <si>
    <t>技術提案</t>
  </si>
  <si>
    <t>瑕疵担保保険</t>
  </si>
  <si>
    <t>外注設計費</t>
  </si>
  <si>
    <t>社内設計費</t>
  </si>
  <si>
    <t>建築一式請負工事</t>
  </si>
  <si>
    <t>設備工事一式工事</t>
  </si>
  <si>
    <t>アフター工事</t>
  </si>
  <si>
    <t>請求書(合計票)と請求書(工事別)をセットにして提出ください。</t>
  </si>
  <si>
    <t>工種ｺｰﾄﾞ</t>
  </si>
  <si>
    <t>工種名</t>
  </si>
  <si>
    <t>A</t>
  </si>
  <si>
    <t>A01</t>
  </si>
  <si>
    <t>A01-1</t>
  </si>
  <si>
    <t>A02-1</t>
  </si>
  <si>
    <t>A03-1</t>
  </si>
  <si>
    <t>A03-2</t>
  </si>
  <si>
    <t>A04</t>
  </si>
  <si>
    <t>A04-1</t>
  </si>
  <si>
    <t>A05</t>
  </si>
  <si>
    <t>A05-2</t>
  </si>
  <si>
    <t>A06</t>
  </si>
  <si>
    <t>A08-2</t>
  </si>
  <si>
    <t>A09</t>
  </si>
  <si>
    <t>A12-1</t>
  </si>
  <si>
    <t>A13-1</t>
  </si>
  <si>
    <t>A14-1</t>
  </si>
  <si>
    <t>A15-1</t>
  </si>
  <si>
    <t>A16-1</t>
  </si>
  <si>
    <t>A17-1</t>
  </si>
  <si>
    <t>A18-1</t>
  </si>
  <si>
    <t>A19-1</t>
  </si>
  <si>
    <t>B</t>
  </si>
  <si>
    <t>B１</t>
  </si>
  <si>
    <t>B1-1</t>
  </si>
  <si>
    <t>B1-1</t>
  </si>
  <si>
    <t>B1-3a</t>
  </si>
  <si>
    <t>外部足間損料（材工）</t>
  </si>
  <si>
    <t>B1-3ｂ</t>
  </si>
  <si>
    <t>B1-3c</t>
  </si>
  <si>
    <t>B1-4</t>
  </si>
  <si>
    <t>B1-4a</t>
  </si>
  <si>
    <t>B1-4b</t>
  </si>
  <si>
    <t>B1-4c</t>
  </si>
  <si>
    <t>B1-5</t>
  </si>
  <si>
    <t>B14-2</t>
  </si>
  <si>
    <t xml:space="preserve">ｽｶｲﾄｲﾚ              </t>
  </si>
  <si>
    <t xml:space="preserve">モデル美装          </t>
  </si>
  <si>
    <t xml:space="preserve">杭工事              </t>
  </si>
  <si>
    <t xml:space="preserve">土工事              </t>
  </si>
  <si>
    <t xml:space="preserve">コンクリート工事    </t>
  </si>
  <si>
    <t xml:space="preserve">型枠工事            </t>
  </si>
  <si>
    <t xml:space="preserve">鉄筋工事            </t>
  </si>
  <si>
    <t xml:space="preserve">鉄骨工事            </t>
  </si>
  <si>
    <t xml:space="preserve">その他(機械器具)    </t>
  </si>
  <si>
    <t xml:space="preserve">仮設事務所費        </t>
  </si>
  <si>
    <t xml:space="preserve">仮設事務所備品      </t>
  </si>
  <si>
    <t xml:space="preserve">現場事務所賃料      </t>
  </si>
  <si>
    <t xml:space="preserve">内部足場材料(ﾘｰｽ)   </t>
  </si>
  <si>
    <t xml:space="preserve">鉄骨足場材料(ﾘｰｽ)   </t>
  </si>
  <si>
    <t xml:space="preserve">外部足場材工        </t>
  </si>
  <si>
    <t xml:space="preserve">ﾛﾝｸﾞｽﾊﾟﾝｴﾚﾍﾞｰﾀｰ     </t>
  </si>
  <si>
    <t xml:space="preserve">雑工具              </t>
  </si>
  <si>
    <t xml:space="preserve">ウレタン工事        </t>
  </si>
  <si>
    <t xml:space="preserve">外装仕上工事        </t>
  </si>
  <si>
    <t xml:space="preserve">防蟻工事            </t>
  </si>
  <si>
    <t xml:space="preserve">住器工事            </t>
  </si>
  <si>
    <t xml:space="preserve">杭・地盤改良工事    </t>
  </si>
  <si>
    <t xml:space="preserve">その他水替          </t>
  </si>
  <si>
    <t xml:space="preserve">山留め構台工事      </t>
  </si>
  <si>
    <t xml:space="preserve">水替え工事          </t>
  </si>
  <si>
    <t xml:space="preserve">はつり工事          </t>
  </si>
  <si>
    <t>ﾎﾟﾝﾌﾟｾｯﾄ・圧送・打設</t>
  </si>
  <si>
    <t xml:space="preserve">ﾎﾞｲﾄﾞｽﾗﾌﾞ           </t>
  </si>
  <si>
    <t xml:space="preserve">構造ｽﾘｯﾄ            </t>
  </si>
  <si>
    <t xml:space="preserve">鋼材(特殊鋼材)      </t>
  </si>
  <si>
    <t>鉄筋加工・組立・圧接</t>
  </si>
  <si>
    <t xml:space="preserve">その他ﾒｯｼｭｱﾝｶｰ      </t>
  </si>
  <si>
    <t xml:space="preserve">耐火被覆工事        </t>
  </si>
  <si>
    <t xml:space="preserve">ＰＣ・ＡＬＣ工事    </t>
  </si>
  <si>
    <t xml:space="preserve">ﾌﾘｰﾘﾝｸﾞ・置き床     </t>
  </si>
  <si>
    <t xml:space="preserve">発泡ｳﾚﾀﾝ吹付        </t>
  </si>
  <si>
    <t xml:space="preserve">ｸﾛｽ・ｼｰﾄ等          </t>
  </si>
  <si>
    <t xml:space="preserve">換気設備工事        </t>
  </si>
  <si>
    <t xml:space="preserve">車輌手当て          </t>
  </si>
  <si>
    <t xml:space="preserve">携帯電話代          </t>
  </si>
  <si>
    <t xml:space="preserve">休日出勤手当て      </t>
  </si>
  <si>
    <t>ＯＭシミュレーション</t>
  </si>
  <si>
    <t xml:space="preserve">浄化槽工事          </t>
  </si>
  <si>
    <t xml:space="preserve">セキュリティ工事    </t>
  </si>
  <si>
    <t xml:space="preserve">暖炉工事            </t>
  </si>
  <si>
    <t xml:space="preserve">仮設トイレ          </t>
  </si>
  <si>
    <t xml:space="preserve">機械器具損料        </t>
  </si>
  <si>
    <t xml:space="preserve">工事電力費          </t>
  </si>
  <si>
    <t xml:space="preserve">工事用水費          </t>
  </si>
  <si>
    <t xml:space="preserve">組積本体工事        </t>
  </si>
  <si>
    <t xml:space="preserve">石本体工事          </t>
  </si>
  <si>
    <t xml:space="preserve">タイル本体工事      </t>
  </si>
  <si>
    <t xml:space="preserve">左官本体工事        </t>
  </si>
  <si>
    <t xml:space="preserve">金属製建具本体工事  </t>
  </si>
  <si>
    <t xml:space="preserve">ガラス本体工事      </t>
  </si>
  <si>
    <t xml:space="preserve">外構本体工事        </t>
  </si>
  <si>
    <t xml:space="preserve">外構躯体工事        </t>
  </si>
  <si>
    <t xml:space="preserve">アフター工事        </t>
  </si>
  <si>
    <t>印刷、押印したものを期限までに山王の事務所へ提出ください。</t>
  </si>
  <si>
    <t>当社記入欄</t>
  </si>
  <si>
    <t>差引支払金額
（税込）</t>
  </si>
  <si>
    <t>査定金額
(税込）</t>
  </si>
  <si>
    <t>内払金
(税込）</t>
  </si>
  <si>
    <t>内払金
摘要</t>
  </si>
  <si>
    <r>
      <t>業者コード(5桁</t>
    </r>
    <r>
      <rPr>
        <sz val="11"/>
        <color theme="1"/>
        <rFont val="Calibri"/>
        <family val="3"/>
      </rPr>
      <t>)</t>
    </r>
  </si>
  <si>
    <t>１．注文書が発行されている場合
   　 ・・・全項目を漏れなく記載してください。</t>
  </si>
  <si>
    <t>２．注文書が発行されていない場合
　    ・・・注文番号・工種コード以外を漏れなく記載してください。</t>
  </si>
  <si>
    <t>出　来　高　検　収　書</t>
  </si>
  <si>
    <t>注文番号</t>
  </si>
  <si>
    <t>　　　年　　　月　　　日</t>
  </si>
  <si>
    <t>業者コード</t>
  </si>
  <si>
    <t>社内検印</t>
  </si>
  <si>
    <t>工事コード</t>
  </si>
  <si>
    <t>㊞</t>
  </si>
  <si>
    <t>工  事  名</t>
  </si>
  <si>
    <t>業者名</t>
  </si>
  <si>
    <t>契約金額（税抜）</t>
  </si>
  <si>
    <t>円</t>
  </si>
  <si>
    <t>工種コード</t>
  </si>
  <si>
    <t>累計出来高（税抜）</t>
  </si>
  <si>
    <t>前 回 迄 の 出 来 高
（ 税 抜 ）</t>
  </si>
  <si>
    <t>工事内容及び摘要</t>
  </si>
  <si>
    <t>今回出来高</t>
  </si>
  <si>
    <t>消費税</t>
  </si>
  <si>
    <t>担当者検印</t>
  </si>
  <si>
    <t>合計</t>
  </si>
  <si>
    <t>請 求 書（合計票）</t>
  </si>
  <si>
    <t>年</t>
  </si>
  <si>
    <t>株式会社オークス建設　御中</t>
  </si>
  <si>
    <t>住     所</t>
  </si>
  <si>
    <t>社     名</t>
  </si>
  <si>
    <t>工 事 別 請 求 書 枚 数</t>
  </si>
  <si>
    <t>枚</t>
  </si>
  <si>
    <t>代表者名</t>
  </si>
  <si>
    <t>印</t>
  </si>
  <si>
    <t>電話番号</t>
  </si>
  <si>
    <t>当月請求額</t>
  </si>
  <si>
    <t>査定額</t>
  </si>
  <si>
    <t>消　　　費　　　税</t>
  </si>
  <si>
    <t>合　　　　　　　計</t>
  </si>
  <si>
    <t>【注意事項!】</t>
  </si>
  <si>
    <t>１．毎月月末締めとし、翌月5日までに提出ください。</t>
  </si>
  <si>
    <t>２．提出期限を経過したものは、翌月扱いとなりますのでご了承ください。</t>
  </si>
  <si>
    <t>　　　　請　求　書 （工事別）</t>
  </si>
  <si>
    <t>1/1</t>
  </si>
  <si>
    <t>業者コード（5桁）</t>
  </si>
  <si>
    <t>株式会社オークス建設　御中</t>
  </si>
  <si>
    <t>【注意事項！】</t>
  </si>
  <si>
    <t>住　　　所</t>
  </si>
  <si>
    <t>工 事 名</t>
  </si>
  <si>
    <t>社　　　名</t>
  </si>
  <si>
    <t>・納品のみの場合は、「納品のみ」欄に○を付けてください。</t>
  </si>
  <si>
    <t>発注担当者</t>
  </si>
  <si>
    <t>・納品の場合は、明細書等の詳細資料を添付してください。</t>
  </si>
  <si>
    <t>工種
コード</t>
  </si>
  <si>
    <t>工事内容・品名</t>
  </si>
  <si>
    <t>納品
のみ</t>
  </si>
  <si>
    <t>契約金額
（税抜）</t>
  </si>
  <si>
    <r>
      <rPr>
        <sz val="9"/>
        <color indexed="8"/>
        <rFont val="ＭＳ Ｐゴシック"/>
        <family val="3"/>
      </rPr>
      <t>前回迄の
請求金額</t>
    </r>
    <r>
      <rPr>
        <sz val="10"/>
        <color indexed="8"/>
        <rFont val="ＭＳ Ｐゴシック"/>
        <family val="3"/>
      </rPr>
      <t xml:space="preserve">
（税抜）</t>
    </r>
  </si>
  <si>
    <t>当 月 請 求 額</t>
  </si>
  <si>
    <t>契約残金
（税抜）</t>
  </si>
  <si>
    <t>税抜金額</t>
  </si>
  <si>
    <t>税率</t>
  </si>
  <si>
    <t>※当社使用欄</t>
  </si>
  <si>
    <t>合　計</t>
  </si>
  <si>
    <t>支払金額合計</t>
  </si>
  <si>
    <t>業者コード(5桁)</t>
  </si>
  <si>
    <t>福岡市南区大楠3丁目１－１１</t>
  </si>
  <si>
    <t>山田建設㈱</t>
  </si>
  <si>
    <t>代表取締役　山田　太郎</t>
  </si>
  <si>
    <t>印</t>
  </si>
  <si>
    <t>092-444-4444</t>
  </si>
  <si>
    <t xml:space="preserve">
  取引先登録依頼書の内容に基づき処理を行います。
  住所や振込先など変更のある方はご連絡ください。
  (新規取引の方は、後日取引先依頼書をお送りいたします。）</t>
  </si>
  <si>
    <t>請　求　書 （工事別）</t>
  </si>
  <si>
    <t>福岡市南区大楠3丁目１－１１</t>
  </si>
  <si>
    <t>○○新築工事</t>
  </si>
  <si>
    <t>山田建設㈱</t>
  </si>
  <si>
    <t>代表取締役　山田　太郎                        印</t>
  </si>
  <si>
    <t>　・納品のみの場合は、「納品のみ」欄に○を付けてください。</t>
  </si>
  <si>
    <t>大楠</t>
  </si>
  <si>
    <t>092-444-4444</t>
  </si>
  <si>
    <t xml:space="preserve">  ・納品の場合は、明細書等の詳細資料を添付してください。</t>
  </si>
  <si>
    <t>大工手間</t>
  </si>
  <si>
    <t>大工手間追加</t>
  </si>
  <si>
    <t>○</t>
  </si>
  <si>
    <r>
      <t xml:space="preserve">
取引先登録依頼書の内容に基づき処理を行います。
住所や振込先など変更のある方はご連絡ください。
</t>
    </r>
    <r>
      <rPr>
        <sz val="9"/>
        <rFont val="ＭＳ Ｐゴシック"/>
        <family val="3"/>
      </rPr>
      <t>(新規取引の方は、後日取引先依頼書をお送りいたします。）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</si>
</sst>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;@"/>
    <numFmt numFmtId="178" formatCode="#,##0;[Red]\-#,##0;;"/>
    <numFmt numFmtId="179" formatCode="#,##0;[Red]\-#,##0;;@"/>
    <numFmt numFmtId="180" formatCode="#,##0_ ;[Red]\-#,##0\ 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Century"/>
      <family val="1"/>
    </font>
    <font>
      <b/>
      <sz val="11"/>
      <name val="Century"/>
      <family val="1"/>
    </font>
    <font>
      <b/>
      <sz val="11"/>
      <name val="ＭＳ Ｐ明朝"/>
      <family val="1"/>
    </font>
    <font>
      <b/>
      <sz val="11"/>
      <name val="ＭＳ 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.5"/>
      <color indexed="8"/>
      <name val="ＭＳ Ｐゴシック"/>
      <family val="3"/>
    </font>
    <font>
      <sz val="8.5"/>
      <name val="ＭＳ Ｐゴシック"/>
      <family val="3"/>
    </font>
    <font>
      <b/>
      <sz val="1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b/>
      <sz val="20"/>
      <name val="ＭＳ Ｐゴシック"/>
      <family val="3"/>
    </font>
    <font>
      <sz val="10"/>
      <name val="ＭＳ Ｐ明朝"/>
      <family val="1"/>
    </font>
    <font>
      <sz val="22"/>
      <color indexed="63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sz val="10.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HG丸ｺﾞｼｯｸM-PRO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ＭＳ Ｐ明朝"/>
      <family val="1"/>
    </font>
    <font>
      <sz val="11"/>
      <name val="Calibri"/>
      <family val="3"/>
    </font>
    <font>
      <sz val="14"/>
      <color theme="1"/>
      <name val="HG丸ｺﾞｼｯｸM-PRO"/>
      <family val="3"/>
    </font>
    <font>
      <sz val="9"/>
      <name val="Calibri"/>
      <family val="3"/>
    </font>
    <font>
      <sz val="8"/>
      <color theme="1"/>
      <name val="Calibri"/>
      <family val="3"/>
    </font>
    <font>
      <sz val="10.5"/>
      <name val="Calibri"/>
      <family val="3"/>
    </font>
    <font>
      <sz val="8.5"/>
      <color theme="1"/>
      <name val="Calibri"/>
      <family val="3"/>
    </font>
    <font>
      <sz val="8.5"/>
      <name val="Calibri"/>
      <family val="3"/>
    </font>
    <font>
      <sz val="22"/>
      <color theme="1" tint="0.15000000596046448"/>
      <name val="ＭＳ Ｐ明朝"/>
      <family val="1"/>
    </font>
    <font>
      <sz val="12"/>
      <color theme="1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hair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/>
      <bottom style="hair">
        <color rgb="FFB2B2B2"/>
      </bottom>
    </border>
    <border>
      <left/>
      <right/>
      <top style="hair">
        <color rgb="FFB2B2B2"/>
      </top>
      <bottom style="hair">
        <color rgb="FFB2B2B2"/>
      </bottom>
    </border>
    <border>
      <left/>
      <right style="thin"/>
      <top style="hair"/>
      <bottom style="hair"/>
    </border>
    <border>
      <left/>
      <right/>
      <top style="hair">
        <color rgb="FFB2B2B2"/>
      </top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hair"/>
    </border>
    <border>
      <left/>
      <right style="thin"/>
      <top style="thin"/>
      <bottom style="hair">
        <color rgb="FFB2B2B2"/>
      </bottom>
    </border>
    <border>
      <left/>
      <right style="thin"/>
      <top style="hair">
        <color rgb="FFB2B2B2"/>
      </top>
      <bottom style="hair">
        <color rgb="FFB2B2B2"/>
      </bottom>
    </border>
    <border>
      <left/>
      <right style="thin"/>
      <top/>
      <bottom style="hair">
        <color rgb="FFB2B2B2"/>
      </bottom>
    </border>
    <border>
      <left/>
      <right style="thin"/>
      <top style="hair">
        <color rgb="FFB2B2B2"/>
      </top>
      <bottom style="thin"/>
    </border>
    <border>
      <left style="double"/>
      <right style="thin"/>
      <top/>
      <bottom style="thin"/>
    </border>
    <border>
      <left style="double"/>
      <right style="thin"/>
      <top/>
      <bottom style="hair"/>
    </border>
    <border>
      <left style="hair"/>
      <right/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thin"/>
    </border>
    <border>
      <left style="double"/>
      <right style="thin"/>
      <top style="hair"/>
      <bottom style="double"/>
    </border>
    <border>
      <left/>
      <right style="thin"/>
      <top style="hair"/>
      <bottom style="thin"/>
    </border>
    <border>
      <left style="double"/>
      <right style="thin"/>
      <top/>
      <bottom style="double"/>
    </border>
    <border>
      <left/>
      <right/>
      <top style="hair"/>
      <bottom style="hair"/>
    </border>
    <border>
      <left style="thin">
        <color rgb="FFB2B2B2"/>
      </left>
      <right/>
      <top style="hair">
        <color rgb="FFB2B2B2"/>
      </top>
      <bottom style="hair">
        <color rgb="FFB2B2B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>
        <color rgb="FFB2B2B2"/>
      </right>
      <top style="hair"/>
      <bottom style="thin"/>
    </border>
    <border>
      <left style="thin">
        <color rgb="FFB2B2B2"/>
      </left>
      <right/>
      <top style="hair">
        <color rgb="FFB2B2B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>
        <color rgb="FFB2B2B2"/>
      </right>
      <top style="thin"/>
      <bottom style="hair"/>
    </border>
    <border>
      <left style="thin">
        <color rgb="FFB2B2B2"/>
      </left>
      <right/>
      <top style="thin"/>
      <bottom style="hair">
        <color rgb="FFB2B2B2"/>
      </bottom>
    </border>
    <border>
      <left/>
      <right style="thin">
        <color rgb="FFB2B2B2"/>
      </right>
      <top style="thin"/>
      <bottom/>
    </border>
    <border>
      <left/>
      <right style="thin">
        <color rgb="FFB2B2B2"/>
      </right>
      <top/>
      <bottom/>
    </border>
    <border>
      <left/>
      <right style="thin">
        <color rgb="FFB2B2B2"/>
      </right>
      <top/>
      <bottom style="thin"/>
    </border>
    <border>
      <left style="thin"/>
      <right/>
      <top style="hair"/>
      <bottom style="hair"/>
    </border>
    <border>
      <left/>
      <right style="thin">
        <color rgb="FFB2B2B2"/>
      </right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/>
      <right style="thin"/>
      <top style="thin"/>
      <bottom style="hair"/>
    </border>
    <border>
      <left style="double"/>
      <right/>
      <top style="thin"/>
      <bottom style="hair"/>
    </border>
    <border>
      <left style="hair"/>
      <right/>
      <top style="thin"/>
      <bottom style="hair"/>
    </border>
    <border>
      <left/>
      <right style="double"/>
      <top style="thin"/>
      <bottom style="hair"/>
    </border>
    <border>
      <left style="double"/>
      <right/>
      <top/>
      <bottom style="hair"/>
    </border>
    <border>
      <left style="double"/>
      <right/>
      <top style="hair"/>
      <bottom style="thin"/>
    </border>
    <border>
      <left style="hair"/>
      <right/>
      <top style="hair"/>
      <bottom style="thin"/>
    </border>
    <border>
      <left/>
      <right style="double"/>
      <top style="hair"/>
      <bottom/>
    </border>
    <border>
      <left style="double"/>
      <right/>
      <top style="hair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double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hair"/>
      <bottom style="thin"/>
    </border>
    <border>
      <left style="double"/>
      <right/>
      <top style="hair"/>
      <bottom style="double"/>
    </border>
    <border>
      <left/>
      <right style="thin"/>
      <top style="hair"/>
      <bottom style="double"/>
    </border>
    <border>
      <left/>
      <right style="double"/>
      <top style="hair"/>
      <bottom style="double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75" fillId="32" borderId="0" applyNumberFormat="0" applyBorder="0" applyAlignment="0" applyProtection="0"/>
  </cellStyleXfs>
  <cellXfs count="626">
    <xf numFmtId="0" fontId="0" fillId="0" borderId="0" xfId="0" applyFont="1" applyAlignment="1">
      <alignment vertical="center"/>
    </xf>
    <xf numFmtId="0" fontId="9" fillId="0" borderId="0" xfId="65" applyFont="1" applyAlignment="1">
      <alignment/>
      <protection/>
    </xf>
    <xf numFmtId="58" fontId="10" fillId="0" borderId="0" xfId="65" applyNumberFormat="1" applyFont="1" applyAlignment="1">
      <alignment horizontal="right"/>
      <protection/>
    </xf>
    <xf numFmtId="0" fontId="9" fillId="0" borderId="0" xfId="65" applyFont="1">
      <alignment/>
      <protection/>
    </xf>
    <xf numFmtId="0" fontId="11" fillId="0" borderId="0" xfId="65" applyFont="1" applyAlignment="1">
      <alignment/>
      <protection/>
    </xf>
    <xf numFmtId="0" fontId="13" fillId="0" borderId="0" xfId="65" applyFont="1" applyAlignment="1">
      <alignment horizontal="justify"/>
      <protection/>
    </xf>
    <xf numFmtId="0" fontId="10" fillId="0" borderId="0" xfId="65" applyFont="1" applyAlignment="1">
      <alignment horizontal="right"/>
      <protection/>
    </xf>
    <xf numFmtId="0" fontId="14" fillId="33" borderId="0" xfId="65" applyFont="1" applyFill="1" applyAlignment="1">
      <alignment/>
      <protection/>
    </xf>
    <xf numFmtId="0" fontId="9" fillId="33" borderId="0" xfId="65" applyFont="1" applyFill="1">
      <alignment/>
      <protection/>
    </xf>
    <xf numFmtId="0" fontId="10" fillId="0" borderId="0" xfId="65" applyFont="1" applyAlignment="1">
      <alignment vertical="top"/>
      <protection/>
    </xf>
    <xf numFmtId="0" fontId="15" fillId="33" borderId="0" xfId="65" applyFont="1" applyFill="1" applyAlignment="1">
      <alignment/>
      <protection/>
    </xf>
    <xf numFmtId="0" fontId="10" fillId="0" borderId="0" xfId="65" applyFont="1">
      <alignment/>
      <protection/>
    </xf>
    <xf numFmtId="0" fontId="17" fillId="0" borderId="0" xfId="65" applyFont="1">
      <alignment/>
      <protection/>
    </xf>
    <xf numFmtId="0" fontId="10" fillId="0" borderId="0" xfId="65" applyFont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10" fillId="0" borderId="10" xfId="65" applyFont="1" applyBorder="1" applyAlignment="1">
      <alignment vertical="center"/>
      <protection/>
    </xf>
    <xf numFmtId="0" fontId="10" fillId="0" borderId="11" xfId="65" applyFont="1" applyBorder="1" applyAlignment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0" xfId="65" applyFont="1" applyAlignment="1">
      <alignment horizontal="left"/>
      <protection/>
    </xf>
    <xf numFmtId="0" fontId="10" fillId="0" borderId="0" xfId="65" applyFont="1" applyAlignment="1">
      <alignment horizontal="justify"/>
      <protection/>
    </xf>
    <xf numFmtId="0" fontId="10" fillId="0" borderId="0" xfId="65" applyFont="1" applyAlignment="1">
      <alignment horizontal="center"/>
      <protection/>
    </xf>
    <xf numFmtId="0" fontId="10" fillId="0" borderId="0" xfId="65" applyFont="1" applyBorder="1" applyAlignment="1">
      <alignment vertical="center"/>
      <protection/>
    </xf>
    <xf numFmtId="0" fontId="74" fillId="0" borderId="0" xfId="67">
      <alignment vertical="center"/>
      <protection/>
    </xf>
    <xf numFmtId="0" fontId="74" fillId="0" borderId="13" xfId="67" applyBorder="1" applyAlignment="1">
      <alignment horizontal="center" vertical="center"/>
      <protection/>
    </xf>
    <xf numFmtId="0" fontId="74" fillId="0" borderId="13" xfId="67" applyBorder="1">
      <alignment vertical="center"/>
      <protection/>
    </xf>
    <xf numFmtId="0" fontId="9" fillId="0" borderId="14" xfId="66" applyBorder="1" applyAlignment="1">
      <alignment horizontal="center" vertical="center"/>
      <protection/>
    </xf>
    <xf numFmtId="0" fontId="9" fillId="0" borderId="15" xfId="66" applyBorder="1" applyAlignment="1">
      <alignment horizontal="center" vertical="center" shrinkToFit="1"/>
      <protection/>
    </xf>
    <xf numFmtId="0" fontId="9" fillId="0" borderId="15" xfId="66" applyBorder="1" applyAlignment="1">
      <alignment vertical="center" shrinkToFit="1"/>
      <protection/>
    </xf>
    <xf numFmtId="0" fontId="9" fillId="0" borderId="15" xfId="66" applyBorder="1">
      <alignment vertical="center"/>
      <protection/>
    </xf>
    <xf numFmtId="0" fontId="9" fillId="0" borderId="15" xfId="66" applyBorder="1" applyAlignment="1">
      <alignment horizontal="left" vertical="center" shrinkToFit="1"/>
      <protection/>
    </xf>
    <xf numFmtId="38" fontId="11" fillId="0" borderId="15" xfId="52" applyFont="1" applyBorder="1" applyAlignment="1">
      <alignment vertical="center"/>
    </xf>
    <xf numFmtId="0" fontId="9" fillId="0" borderId="16" xfId="66" applyBorder="1">
      <alignment vertical="center"/>
      <protection/>
    </xf>
    <xf numFmtId="0" fontId="9" fillId="0" borderId="0" xfId="66">
      <alignment vertical="center"/>
      <protection/>
    </xf>
    <xf numFmtId="0" fontId="9" fillId="0" borderId="17" xfId="66" applyBorder="1" applyAlignment="1">
      <alignment horizontal="center" vertical="center"/>
      <protection/>
    </xf>
    <xf numFmtId="0" fontId="9" fillId="0" borderId="18" xfId="66" applyBorder="1" applyAlignment="1">
      <alignment horizontal="center" vertical="center" shrinkToFit="1"/>
      <protection/>
    </xf>
    <xf numFmtId="0" fontId="9" fillId="0" borderId="18" xfId="66" applyBorder="1" applyAlignment="1">
      <alignment vertical="center" shrinkToFit="1"/>
      <protection/>
    </xf>
    <xf numFmtId="38" fontId="9" fillId="0" borderId="18" xfId="66" applyNumberFormat="1" applyBorder="1">
      <alignment vertical="center"/>
      <protection/>
    </xf>
    <xf numFmtId="0" fontId="9" fillId="0" borderId="18" xfId="66" applyBorder="1" applyAlignment="1">
      <alignment horizontal="left" vertical="center" shrinkToFit="1"/>
      <protection/>
    </xf>
    <xf numFmtId="0" fontId="9" fillId="0" borderId="18" xfId="66" applyBorder="1">
      <alignment vertical="center"/>
      <protection/>
    </xf>
    <xf numFmtId="38" fontId="11" fillId="0" borderId="18" xfId="52" applyFont="1" applyBorder="1" applyAlignment="1">
      <alignment vertical="center"/>
    </xf>
    <xf numFmtId="0" fontId="9" fillId="0" borderId="19" xfId="66" applyBorder="1">
      <alignment vertical="center"/>
      <protection/>
    </xf>
    <xf numFmtId="0" fontId="9" fillId="0" borderId="18" xfId="66" applyFill="1" applyBorder="1" applyAlignment="1">
      <alignment horizontal="left" vertical="center" indent="1" shrinkToFit="1"/>
      <protection/>
    </xf>
    <xf numFmtId="38" fontId="9" fillId="0" borderId="19" xfId="66" applyNumberFormat="1" applyBorder="1">
      <alignment vertical="center"/>
      <protection/>
    </xf>
    <xf numFmtId="38" fontId="11" fillId="0" borderId="19" xfId="52" applyFont="1" applyBorder="1" applyAlignment="1">
      <alignment vertical="center"/>
    </xf>
    <xf numFmtId="0" fontId="9" fillId="0" borderId="18" xfId="66" applyNumberFormat="1" applyFill="1" applyBorder="1" applyAlignment="1" applyProtection="1">
      <alignment horizontal="right" vertical="center"/>
      <protection locked="0"/>
    </xf>
    <xf numFmtId="0" fontId="9" fillId="0" borderId="18" xfId="66" applyFill="1" applyBorder="1" applyProtection="1">
      <alignment vertical="center"/>
      <protection locked="0"/>
    </xf>
    <xf numFmtId="0" fontId="9" fillId="0" borderId="18" xfId="66" applyBorder="1" applyAlignment="1">
      <alignment horizontal="left" vertical="center"/>
      <protection/>
    </xf>
    <xf numFmtId="0" fontId="9" fillId="0" borderId="20" xfId="66" applyBorder="1" applyAlignment="1">
      <alignment horizontal="center" vertical="center"/>
      <protection/>
    </xf>
    <xf numFmtId="0" fontId="9" fillId="0" borderId="21" xfId="66" applyBorder="1" applyAlignment="1">
      <alignment horizontal="center" vertical="center" shrinkToFit="1"/>
      <protection/>
    </xf>
    <xf numFmtId="0" fontId="9" fillId="0" borderId="21" xfId="66" applyBorder="1" applyAlignment="1">
      <alignment vertical="center" shrinkToFit="1"/>
      <protection/>
    </xf>
    <xf numFmtId="0" fontId="9" fillId="0" borderId="21" xfId="66" applyBorder="1">
      <alignment vertical="center"/>
      <protection/>
    </xf>
    <xf numFmtId="0" fontId="9" fillId="0" borderId="21" xfId="66" applyBorder="1" applyAlignment="1">
      <alignment horizontal="left" vertical="center" shrinkToFit="1"/>
      <protection/>
    </xf>
    <xf numFmtId="38" fontId="11" fillId="0" borderId="21" xfId="52" applyFont="1" applyBorder="1" applyAlignment="1">
      <alignment vertical="center"/>
    </xf>
    <xf numFmtId="0" fontId="9" fillId="0" borderId="22" xfId="66" applyBorder="1">
      <alignment vertical="center"/>
      <protection/>
    </xf>
    <xf numFmtId="0" fontId="9" fillId="0" borderId="0" xfId="66" applyAlignment="1">
      <alignment horizontal="center" vertical="center"/>
      <protection/>
    </xf>
    <xf numFmtId="0" fontId="9" fillId="0" borderId="0" xfId="66" applyAlignment="1">
      <alignment horizontal="center" vertical="center" shrinkToFit="1"/>
      <protection/>
    </xf>
    <xf numFmtId="0" fontId="9" fillId="0" borderId="0" xfId="66" applyAlignment="1">
      <alignment vertical="center" shrinkToFit="1"/>
      <protection/>
    </xf>
    <xf numFmtId="0" fontId="9" fillId="0" borderId="0" xfId="66" applyAlignment="1">
      <alignment horizontal="left" vertical="center" shrinkToFit="1"/>
      <protection/>
    </xf>
    <xf numFmtId="0" fontId="9" fillId="0" borderId="0" xfId="66" applyAlignment="1">
      <alignment horizontal="left" vertical="center" indent="1" shrinkToFit="1"/>
      <protection/>
    </xf>
    <xf numFmtId="38" fontId="11" fillId="0" borderId="0" xfId="52" applyFont="1" applyAlignment="1">
      <alignment vertical="center"/>
    </xf>
    <xf numFmtId="0" fontId="74" fillId="0" borderId="0" xfId="67" applyAlignment="1">
      <alignment horizontal="center" vertical="center"/>
      <protection/>
    </xf>
    <xf numFmtId="0" fontId="74" fillId="0" borderId="13" xfId="67" applyFill="1" applyBorder="1" applyAlignment="1">
      <alignment horizontal="center" vertical="center"/>
      <protection/>
    </xf>
    <xf numFmtId="0" fontId="74" fillId="0" borderId="13" xfId="67" applyFill="1" applyBorder="1">
      <alignment vertical="center"/>
      <protection/>
    </xf>
    <xf numFmtId="0" fontId="9" fillId="0" borderId="23" xfId="66" applyBorder="1" applyAlignment="1">
      <alignment horizontal="center" vertical="center"/>
      <protection/>
    </xf>
    <xf numFmtId="0" fontId="9" fillId="0" borderId="24" xfId="66" applyBorder="1" applyAlignment="1">
      <alignment horizontal="center" vertical="center" shrinkToFit="1"/>
      <protection/>
    </xf>
    <xf numFmtId="0" fontId="9" fillId="0" borderId="24" xfId="66" applyBorder="1" applyAlignment="1">
      <alignment vertical="center" shrinkToFit="1"/>
      <protection/>
    </xf>
    <xf numFmtId="0" fontId="9" fillId="0" borderId="24" xfId="66" applyBorder="1">
      <alignment vertical="center"/>
      <protection/>
    </xf>
    <xf numFmtId="0" fontId="9" fillId="0" borderId="24" xfId="66" applyBorder="1" applyAlignment="1">
      <alignment horizontal="left" vertical="center" shrinkToFit="1"/>
      <protection/>
    </xf>
    <xf numFmtId="0" fontId="9" fillId="11" borderId="24" xfId="66" applyFill="1" applyBorder="1">
      <alignment vertical="center"/>
      <protection/>
    </xf>
    <xf numFmtId="0" fontId="9" fillId="11" borderId="24" xfId="66" applyFill="1" applyBorder="1" applyAlignment="1">
      <alignment horizontal="left" vertical="center" indent="1" shrinkToFit="1"/>
      <protection/>
    </xf>
    <xf numFmtId="38" fontId="11" fillId="0" borderId="25" xfId="52" applyFont="1" applyBorder="1" applyAlignment="1">
      <alignment vertical="center"/>
    </xf>
    <xf numFmtId="0" fontId="9" fillId="0" borderId="15" xfId="66" applyFill="1" applyBorder="1" applyAlignment="1">
      <alignment vertical="center" shrinkToFit="1"/>
      <protection/>
    </xf>
    <xf numFmtId="0" fontId="9" fillId="0" borderId="15" xfId="66" applyFill="1" applyBorder="1" applyAlignment="1">
      <alignment horizontal="left" vertical="center" indent="1" shrinkToFit="1"/>
      <protection/>
    </xf>
    <xf numFmtId="0" fontId="9" fillId="0" borderId="18" xfId="66" applyFill="1" applyBorder="1">
      <alignment vertical="center"/>
      <protection/>
    </xf>
    <xf numFmtId="0" fontId="9" fillId="0" borderId="18" xfId="66" applyNumberFormat="1" applyFill="1" applyBorder="1">
      <alignment vertical="center"/>
      <protection/>
    </xf>
    <xf numFmtId="0" fontId="9" fillId="0" borderId="21" xfId="66" applyFill="1" applyBorder="1">
      <alignment vertical="center"/>
      <protection/>
    </xf>
    <xf numFmtId="0" fontId="9" fillId="0" borderId="21" xfId="66" applyFill="1" applyBorder="1" applyAlignment="1">
      <alignment horizontal="left" vertical="center" indent="1" shrinkToFit="1"/>
      <protection/>
    </xf>
    <xf numFmtId="0" fontId="74" fillId="0" borderId="13" xfId="67" applyBorder="1" applyAlignment="1">
      <alignment horizontal="center" vertical="center" shrinkToFit="1"/>
      <protection/>
    </xf>
    <xf numFmtId="0" fontId="74" fillId="0" borderId="13" xfId="67" applyBorder="1" applyAlignment="1">
      <alignment vertical="center" shrinkToFit="1"/>
      <protection/>
    </xf>
    <xf numFmtId="0" fontId="11" fillId="0" borderId="0" xfId="65" applyFont="1" applyBorder="1">
      <alignment/>
      <protection/>
    </xf>
    <xf numFmtId="0" fontId="11" fillId="0" borderId="0" xfId="65" applyFont="1">
      <alignment/>
      <protection/>
    </xf>
    <xf numFmtId="0" fontId="11" fillId="0" borderId="0" xfId="65" applyFont="1" applyBorder="1" applyAlignment="1">
      <alignment/>
      <protection/>
    </xf>
    <xf numFmtId="0" fontId="31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34" fillId="0" borderId="0" xfId="65" applyFont="1" applyBorder="1" applyAlignment="1">
      <alignment vertical="center"/>
      <protection/>
    </xf>
    <xf numFmtId="58" fontId="34" fillId="0" borderId="0" xfId="65" applyNumberFormat="1" applyFont="1" applyBorder="1" applyAlignment="1">
      <alignment vertical="center"/>
      <protection/>
    </xf>
    <xf numFmtId="0" fontId="11" fillId="0" borderId="26" xfId="65" applyFont="1" applyBorder="1">
      <alignment/>
      <protection/>
    </xf>
    <xf numFmtId="0" fontId="11" fillId="0" borderId="27" xfId="65" applyFont="1" applyBorder="1">
      <alignment/>
      <protection/>
    </xf>
    <xf numFmtId="0" fontId="11" fillId="0" borderId="28" xfId="65" applyFont="1" applyBorder="1">
      <alignment/>
      <protection/>
    </xf>
    <xf numFmtId="0" fontId="11" fillId="0" borderId="29" xfId="65" applyFont="1" applyBorder="1">
      <alignment/>
      <protection/>
    </xf>
    <xf numFmtId="0" fontId="11" fillId="0" borderId="30" xfId="65" applyFont="1" applyBorder="1">
      <alignment/>
      <protection/>
    </xf>
    <xf numFmtId="0" fontId="31" fillId="0" borderId="0" xfId="65" applyFont="1" applyAlignment="1">
      <alignment horizontal="left"/>
      <protection/>
    </xf>
    <xf numFmtId="0" fontId="36" fillId="0" borderId="0" xfId="65" applyFont="1" applyBorder="1" applyAlignment="1">
      <alignment/>
      <protection/>
    </xf>
    <xf numFmtId="0" fontId="31" fillId="0" borderId="0" xfId="65" applyFont="1" applyBorder="1">
      <alignment/>
      <protection/>
    </xf>
    <xf numFmtId="0" fontId="36" fillId="0" borderId="0" xfId="65" applyFont="1" applyBorder="1">
      <alignment/>
      <protection/>
    </xf>
    <xf numFmtId="0" fontId="31" fillId="0" borderId="0" xfId="65" applyFont="1" applyAlignment="1">
      <alignment vertical="center"/>
      <protection/>
    </xf>
    <xf numFmtId="0" fontId="31" fillId="0" borderId="0" xfId="65" applyFont="1" applyAlignment="1">
      <alignment horizontal="left" vertical="center"/>
      <protection/>
    </xf>
    <xf numFmtId="0" fontId="31" fillId="0" borderId="0" xfId="65" applyFont="1" applyAlignment="1">
      <alignment horizontal="right" vertical="center"/>
      <protection/>
    </xf>
    <xf numFmtId="0" fontId="11" fillId="0" borderId="31" xfId="65" applyFont="1" applyBorder="1">
      <alignment/>
      <protection/>
    </xf>
    <xf numFmtId="0" fontId="11" fillId="0" borderId="32" xfId="65" applyFont="1" applyBorder="1">
      <alignment/>
      <protection/>
    </xf>
    <xf numFmtId="0" fontId="11" fillId="0" borderId="33" xfId="65" applyFont="1" applyBorder="1">
      <alignment/>
      <protection/>
    </xf>
    <xf numFmtId="0" fontId="11" fillId="0" borderId="0" xfId="65" applyFont="1" applyFill="1" applyBorder="1">
      <alignment/>
      <protection/>
    </xf>
    <xf numFmtId="0" fontId="11" fillId="0" borderId="28" xfId="65" applyFont="1" applyFill="1" applyBorder="1">
      <alignment/>
      <protection/>
    </xf>
    <xf numFmtId="0" fontId="11" fillId="0" borderId="29" xfId="65" applyFont="1" applyFill="1" applyBorder="1">
      <alignment/>
      <protection/>
    </xf>
    <xf numFmtId="0" fontId="31" fillId="0" borderId="33" xfId="65" applyFont="1" applyFill="1" applyBorder="1" applyAlignment="1">
      <alignment vertical="top"/>
      <protection/>
    </xf>
    <xf numFmtId="0" fontId="31" fillId="0" borderId="0" xfId="65" applyFont="1" applyFill="1" applyBorder="1" applyAlignment="1">
      <alignment vertical="top"/>
      <protection/>
    </xf>
    <xf numFmtId="0" fontId="31" fillId="0" borderId="33" xfId="65" applyFont="1" applyBorder="1" applyAlignment="1">
      <alignment vertical="top"/>
      <protection/>
    </xf>
    <xf numFmtId="0" fontId="31" fillId="0" borderId="0" xfId="65" applyFont="1" applyBorder="1" applyAlignment="1">
      <alignment vertical="top"/>
      <protection/>
    </xf>
    <xf numFmtId="0" fontId="31" fillId="0" borderId="26" xfId="65" applyFont="1" applyBorder="1" applyAlignment="1">
      <alignment vertical="center"/>
      <protection/>
    </xf>
    <xf numFmtId="49" fontId="34" fillId="0" borderId="30" xfId="65" applyNumberFormat="1" applyFont="1" applyFill="1" applyBorder="1" applyAlignment="1">
      <alignment vertical="center"/>
      <protection/>
    </xf>
    <xf numFmtId="0" fontId="31" fillId="0" borderId="29" xfId="65" applyFont="1" applyBorder="1" applyAlignment="1">
      <alignment vertical="top"/>
      <protection/>
    </xf>
    <xf numFmtId="0" fontId="11" fillId="0" borderId="34" xfId="65" applyFont="1" applyBorder="1">
      <alignment/>
      <protection/>
    </xf>
    <xf numFmtId="0" fontId="11" fillId="0" borderId="35" xfId="65" applyFont="1" applyBorder="1">
      <alignment/>
      <protection/>
    </xf>
    <xf numFmtId="49" fontId="34" fillId="0" borderId="31" xfId="65" applyNumberFormat="1" applyFont="1" applyFill="1" applyBorder="1" applyAlignment="1">
      <alignment vertical="center"/>
      <protection/>
    </xf>
    <xf numFmtId="0" fontId="31" fillId="0" borderId="36" xfId="65" applyFont="1" applyBorder="1" applyAlignment="1">
      <alignment vertical="top"/>
      <protection/>
    </xf>
    <xf numFmtId="0" fontId="11" fillId="0" borderId="37" xfId="65" applyFont="1" applyBorder="1">
      <alignment/>
      <protection/>
    </xf>
    <xf numFmtId="0" fontId="33" fillId="0" borderId="0" xfId="65" applyFont="1" applyBorder="1" applyAlignment="1">
      <alignment/>
      <protection/>
    </xf>
    <xf numFmtId="0" fontId="31" fillId="0" borderId="38" xfId="65" applyFont="1" applyBorder="1" applyAlignment="1">
      <alignment vertical="top"/>
      <protection/>
    </xf>
    <xf numFmtId="0" fontId="34" fillId="0" borderId="32" xfId="65" applyFont="1" applyBorder="1" applyAlignment="1">
      <alignment horizontal="right" vertical="center"/>
      <protection/>
    </xf>
    <xf numFmtId="0" fontId="11" fillId="0" borderId="39" xfId="65" applyFont="1" applyBorder="1">
      <alignment/>
      <protection/>
    </xf>
    <xf numFmtId="0" fontId="11" fillId="0" borderId="40" xfId="65" applyFont="1" applyBorder="1">
      <alignment/>
      <protection/>
    </xf>
    <xf numFmtId="0" fontId="76" fillId="0" borderId="0" xfId="68" applyFont="1" applyAlignment="1">
      <alignment vertical="center"/>
      <protection/>
    </xf>
    <xf numFmtId="0" fontId="0" fillId="0" borderId="0" xfId="68">
      <alignment vertical="center"/>
      <protection/>
    </xf>
    <xf numFmtId="0" fontId="77" fillId="0" borderId="0" xfId="68" applyFont="1" applyBorder="1" applyAlignment="1">
      <alignment horizontal="center" vertical="center"/>
      <protection/>
    </xf>
    <xf numFmtId="177" fontId="77" fillId="0" borderId="0" xfId="68" applyNumberFormat="1" applyFont="1" applyBorder="1" applyAlignment="1">
      <alignment horizontal="center" vertical="center"/>
      <protection/>
    </xf>
    <xf numFmtId="0" fontId="76" fillId="0" borderId="0" xfId="68" applyFont="1" applyAlignment="1">
      <alignment horizontal="center" vertical="center"/>
      <protection/>
    </xf>
    <xf numFmtId="0" fontId="77" fillId="0" borderId="41" xfId="68" applyFont="1" applyBorder="1" applyAlignment="1">
      <alignment horizontal="center" vertical="center"/>
      <protection/>
    </xf>
    <xf numFmtId="177" fontId="77" fillId="0" borderId="42" xfId="68" applyNumberFormat="1" applyFont="1" applyBorder="1" applyAlignment="1">
      <alignment vertical="center"/>
      <protection/>
    </xf>
    <xf numFmtId="177" fontId="77" fillId="0" borderId="0" xfId="68" applyNumberFormat="1" applyFont="1" applyBorder="1" applyAlignment="1">
      <alignment vertical="center"/>
      <protection/>
    </xf>
    <xf numFmtId="0" fontId="78" fillId="0" borderId="0" xfId="68" applyFont="1" applyAlignment="1">
      <alignment horizontal="center" vertical="center"/>
      <protection/>
    </xf>
    <xf numFmtId="38" fontId="0" fillId="0" borderId="0" xfId="54" applyFont="1" applyAlignment="1">
      <alignment vertical="center" shrinkToFit="1"/>
    </xf>
    <xf numFmtId="38" fontId="0" fillId="0" borderId="0" xfId="54" applyFont="1" applyBorder="1" applyAlignment="1">
      <alignment vertical="center" shrinkToFit="1"/>
    </xf>
    <xf numFmtId="0" fontId="0" fillId="0" borderId="0" xfId="68" applyBorder="1">
      <alignment vertical="center"/>
      <protection/>
    </xf>
    <xf numFmtId="0" fontId="77" fillId="0" borderId="43" xfId="68" applyFont="1" applyBorder="1" applyAlignment="1">
      <alignment horizontal="center" vertical="center"/>
      <protection/>
    </xf>
    <xf numFmtId="38" fontId="77" fillId="0" borderId="0" xfId="54" applyFont="1" applyBorder="1" applyAlignment="1">
      <alignment vertical="center" shrinkToFit="1"/>
    </xf>
    <xf numFmtId="0" fontId="78" fillId="0" borderId="0" xfId="54" applyNumberFormat="1" applyFont="1" applyBorder="1" applyAlignment="1">
      <alignment vertical="center"/>
    </xf>
    <xf numFmtId="0" fontId="78" fillId="0" borderId="0" xfId="68" applyFont="1">
      <alignment vertical="center"/>
      <protection/>
    </xf>
    <xf numFmtId="38" fontId="0" fillId="0" borderId="0" xfId="54" applyFont="1" applyBorder="1" applyAlignment="1">
      <alignment horizontal="center" vertical="center" shrinkToFit="1"/>
    </xf>
    <xf numFmtId="38" fontId="78" fillId="0" borderId="0" xfId="54" applyFont="1" applyBorder="1" applyAlignment="1">
      <alignment horizontal="center" vertical="center"/>
    </xf>
    <xf numFmtId="0" fontId="0" fillId="0" borderId="44" xfId="68" applyBorder="1" applyAlignment="1">
      <alignment horizontal="center" vertical="center"/>
      <protection/>
    </xf>
    <xf numFmtId="0" fontId="77" fillId="0" borderId="45" xfId="68" applyFont="1" applyBorder="1" applyAlignment="1">
      <alignment vertical="center"/>
      <protection/>
    </xf>
    <xf numFmtId="0" fontId="77" fillId="0" borderId="0" xfId="68" applyFont="1" applyBorder="1" applyAlignment="1">
      <alignment vertical="center"/>
      <protection/>
    </xf>
    <xf numFmtId="0" fontId="0" fillId="0" borderId="42" xfId="68" applyBorder="1" applyAlignment="1">
      <alignment horizontal="center" vertical="center"/>
      <protection/>
    </xf>
    <xf numFmtId="0" fontId="77" fillId="0" borderId="46" xfId="68" applyFont="1" applyBorder="1" applyAlignment="1">
      <alignment vertical="center"/>
      <protection/>
    </xf>
    <xf numFmtId="0" fontId="0" fillId="0" borderId="42" xfId="68" applyBorder="1" applyAlignment="1">
      <alignment vertical="center"/>
      <protection/>
    </xf>
    <xf numFmtId="0" fontId="0" fillId="0" borderId="0" xfId="68" applyBorder="1" applyAlignment="1">
      <alignment vertical="center"/>
      <protection/>
    </xf>
    <xf numFmtId="38" fontId="0" fillId="0" borderId="0" xfId="54" applyFont="1" applyFill="1" applyBorder="1" applyAlignment="1">
      <alignment vertical="center" shrinkToFit="1"/>
    </xf>
    <xf numFmtId="0" fontId="79" fillId="0" borderId="46" xfId="68" applyFont="1" applyBorder="1" applyAlignment="1">
      <alignment horizontal="center" vertical="center" shrinkToFit="1"/>
      <protection/>
    </xf>
    <xf numFmtId="0" fontId="77" fillId="0" borderId="0" xfId="68" applyFont="1" applyBorder="1" applyAlignment="1">
      <alignment vertical="center" shrinkToFit="1"/>
      <protection/>
    </xf>
    <xf numFmtId="0" fontId="80" fillId="0" borderId="0" xfId="68" applyFont="1" applyBorder="1" applyAlignment="1">
      <alignment horizontal="left" vertical="center"/>
      <protection/>
    </xf>
    <xf numFmtId="0" fontId="0" fillId="0" borderId="47" xfId="68" applyBorder="1" applyAlignment="1">
      <alignment horizontal="center" vertical="center"/>
      <protection/>
    </xf>
    <xf numFmtId="0" fontId="77" fillId="0" borderId="48" xfId="68" applyFont="1" applyBorder="1" applyAlignment="1">
      <alignment vertical="center" shrinkToFit="1"/>
      <protection/>
    </xf>
    <xf numFmtId="176" fontId="77" fillId="0" borderId="0" xfId="45" applyNumberFormat="1" applyFont="1" applyFill="1" applyBorder="1" applyAlignment="1">
      <alignment horizontal="center" vertical="center" wrapText="1"/>
    </xf>
    <xf numFmtId="0" fontId="0" fillId="0" borderId="0" xfId="68" applyBorder="1" applyAlignment="1">
      <alignment horizontal="center" vertical="center"/>
      <protection/>
    </xf>
    <xf numFmtId="38" fontId="0" fillId="0" borderId="0" xfId="54" applyFont="1" applyFill="1" applyBorder="1" applyAlignment="1">
      <alignment horizontal="center" vertical="center" shrinkToFit="1"/>
    </xf>
    <xf numFmtId="0" fontId="0" fillId="0" borderId="0" xfId="68" applyAlignment="1">
      <alignment horizontal="center" vertical="center"/>
      <protection/>
    </xf>
    <xf numFmtId="0" fontId="77" fillId="0" borderId="0" xfId="68" applyFont="1" applyBorder="1" applyAlignment="1">
      <alignment horizontal="left" vertical="center" shrinkToFit="1"/>
      <protection/>
    </xf>
    <xf numFmtId="0" fontId="0" fillId="0" borderId="32" xfId="68" applyBorder="1">
      <alignment vertical="center"/>
      <protection/>
    </xf>
    <xf numFmtId="38" fontId="81" fillId="0" borderId="49" xfId="54" applyFont="1" applyFill="1" applyBorder="1" applyAlignment="1">
      <alignment horizontal="center" vertical="center"/>
    </xf>
    <xf numFmtId="0" fontId="0" fillId="0" borderId="29" xfId="68" applyFill="1" applyBorder="1" applyAlignment="1">
      <alignment horizontal="center" vertical="center"/>
      <protection/>
    </xf>
    <xf numFmtId="0" fontId="66" fillId="0" borderId="0" xfId="68" applyFont="1" applyFill="1" applyBorder="1" applyAlignment="1">
      <alignment vertical="center"/>
      <protection/>
    </xf>
    <xf numFmtId="0" fontId="0" fillId="0" borderId="0" xfId="68" applyFill="1" applyBorder="1">
      <alignment vertical="center"/>
      <protection/>
    </xf>
    <xf numFmtId="38" fontId="81" fillId="0" borderId="50" xfId="54" applyFont="1" applyFill="1" applyBorder="1" applyAlignment="1">
      <alignment horizontal="center" vertical="center"/>
    </xf>
    <xf numFmtId="0" fontId="0" fillId="0" borderId="51" xfId="68" applyFill="1" applyBorder="1" applyAlignment="1">
      <alignment horizontal="center" vertical="center"/>
      <protection/>
    </xf>
    <xf numFmtId="38" fontId="81" fillId="0" borderId="52" xfId="54" applyFont="1" applyFill="1" applyBorder="1" applyAlignment="1">
      <alignment horizontal="center" vertical="center"/>
    </xf>
    <xf numFmtId="0" fontId="0" fillId="0" borderId="33" xfId="68" applyFill="1" applyBorder="1" applyAlignment="1">
      <alignment horizontal="center" vertical="center"/>
      <protection/>
    </xf>
    <xf numFmtId="0" fontId="0" fillId="0" borderId="0" xfId="68" applyFill="1">
      <alignment vertical="center"/>
      <protection/>
    </xf>
    <xf numFmtId="0" fontId="82" fillId="0" borderId="0" xfId="68" applyFont="1" applyFill="1">
      <alignment vertical="center"/>
      <protection/>
    </xf>
    <xf numFmtId="38" fontId="0" fillId="0" borderId="0" xfId="68" applyNumberFormat="1">
      <alignment vertical="center"/>
      <protection/>
    </xf>
    <xf numFmtId="38" fontId="0" fillId="0" borderId="0" xfId="54" applyFont="1" applyFill="1" applyAlignment="1" quotePrefix="1">
      <alignment horizontal="center" shrinkToFit="1"/>
    </xf>
    <xf numFmtId="0" fontId="83" fillId="0" borderId="18" xfId="54" applyNumberFormat="1" applyFont="1" applyBorder="1" applyAlignment="1">
      <alignment horizontal="center" vertical="center" shrinkToFit="1"/>
    </xf>
    <xf numFmtId="38" fontId="78" fillId="0" borderId="0" xfId="54" applyFont="1" applyAlignment="1">
      <alignment horizontal="center" vertical="center" shrinkToFit="1"/>
    </xf>
    <xf numFmtId="0" fontId="78" fillId="0" borderId="0" xfId="54" applyNumberFormat="1" applyFont="1" applyBorder="1" applyAlignment="1">
      <alignment vertical="center" shrinkToFit="1"/>
    </xf>
    <xf numFmtId="38" fontId="82" fillId="34" borderId="53" xfId="54" applyFont="1" applyFill="1" applyBorder="1" applyAlignment="1">
      <alignment horizontal="center" vertical="center" shrinkToFit="1"/>
    </xf>
    <xf numFmtId="38" fontId="82" fillId="34" borderId="54" xfId="54" applyFont="1" applyFill="1" applyBorder="1" applyAlignment="1">
      <alignment horizontal="center" vertical="center" shrinkToFit="1"/>
    </xf>
    <xf numFmtId="0" fontId="0" fillId="0" borderId="55" xfId="54" applyNumberFormat="1" applyFont="1" applyBorder="1" applyAlignment="1" applyProtection="1">
      <alignment vertical="center" shrinkToFit="1"/>
      <protection locked="0"/>
    </xf>
    <xf numFmtId="0" fontId="0" fillId="0" borderId="55" xfId="54" applyNumberFormat="1" applyFont="1" applyBorder="1" applyAlignment="1" applyProtection="1">
      <alignment horizontal="center" vertical="center" shrinkToFit="1"/>
      <protection locked="0"/>
    </xf>
    <xf numFmtId="38" fontId="82" fillId="0" borderId="55" xfId="54" applyFont="1" applyBorder="1" applyAlignment="1" applyProtection="1">
      <alignment horizontal="center" vertical="center" shrinkToFit="1"/>
      <protection locked="0"/>
    </xf>
    <xf numFmtId="38" fontId="0" fillId="0" borderId="48" xfId="54" applyFont="1" applyBorder="1" applyAlignment="1" applyProtection="1">
      <alignment vertical="center" shrinkToFit="1"/>
      <protection locked="0"/>
    </xf>
    <xf numFmtId="9" fontId="0" fillId="0" borderId="55" xfId="43" applyFont="1" applyBorder="1" applyAlignment="1" applyProtection="1">
      <alignment horizontal="center" vertical="center" shrinkToFit="1"/>
      <protection locked="0"/>
    </xf>
    <xf numFmtId="178" fontId="0" fillId="0" borderId="55" xfId="54" applyNumberFormat="1" applyFont="1" applyBorder="1" applyAlignment="1" applyProtection="1">
      <alignment vertical="center" shrinkToFit="1"/>
      <protection locked="0"/>
    </xf>
    <xf numFmtId="178" fontId="0" fillId="0" borderId="56" xfId="54" applyNumberFormat="1" applyFont="1" applyBorder="1" applyAlignment="1">
      <alignment vertical="center" shrinkToFit="1"/>
    </xf>
    <xf numFmtId="178" fontId="0" fillId="0" borderId="57" xfId="54" applyNumberFormat="1" applyFont="1" applyBorder="1" applyAlignment="1" applyProtection="1">
      <alignment horizontal="right" vertical="center" shrinkToFit="1"/>
      <protection/>
    </xf>
    <xf numFmtId="0" fontId="0" fillId="0" borderId="58" xfId="54" applyNumberFormat="1" applyFont="1" applyBorder="1" applyAlignment="1" applyProtection="1">
      <alignment vertical="center" shrinkToFit="1"/>
      <protection locked="0"/>
    </xf>
    <xf numFmtId="38" fontId="0" fillId="0" borderId="41" xfId="54" applyFont="1" applyBorder="1" applyAlignment="1" applyProtection="1">
      <alignment vertical="center" shrinkToFit="1"/>
      <protection locked="0"/>
    </xf>
    <xf numFmtId="9" fontId="0" fillId="0" borderId="58" xfId="43" applyFont="1" applyBorder="1" applyAlignment="1" applyProtection="1">
      <alignment horizontal="center" vertical="center" shrinkToFit="1"/>
      <protection locked="0"/>
    </xf>
    <xf numFmtId="178" fontId="0" fillId="0" borderId="58" xfId="54" applyNumberFormat="1" applyFont="1" applyBorder="1" applyAlignment="1" applyProtection="1">
      <alignment vertical="center" shrinkToFit="1"/>
      <protection locked="0"/>
    </xf>
    <xf numFmtId="178" fontId="0" fillId="0" borderId="59" xfId="54" applyNumberFormat="1" applyFont="1" applyBorder="1" applyAlignment="1">
      <alignment vertical="center" shrinkToFit="1"/>
    </xf>
    <xf numFmtId="0" fontId="0" fillId="0" borderId="60" xfId="54" applyNumberFormat="1" applyFont="1" applyBorder="1" applyAlignment="1" applyProtection="1">
      <alignment vertical="center" shrinkToFit="1"/>
      <protection locked="0"/>
    </xf>
    <xf numFmtId="0" fontId="0" fillId="0" borderId="60" xfId="54" applyNumberFormat="1" applyFont="1" applyBorder="1" applyAlignment="1" applyProtection="1">
      <alignment horizontal="center" vertical="center" shrinkToFit="1"/>
      <protection locked="0"/>
    </xf>
    <xf numFmtId="38" fontId="82" fillId="0" borderId="60" xfId="54" applyFont="1" applyBorder="1" applyAlignment="1" applyProtection="1">
      <alignment horizontal="center" vertical="center" shrinkToFit="1"/>
      <protection locked="0"/>
    </xf>
    <xf numFmtId="38" fontId="0" fillId="0" borderId="61" xfId="54" applyFont="1" applyBorder="1" applyAlignment="1" applyProtection="1">
      <alignment vertical="center" shrinkToFit="1"/>
      <protection locked="0"/>
    </xf>
    <xf numFmtId="9" fontId="0" fillId="0" borderId="62" xfId="43" applyFont="1" applyBorder="1" applyAlignment="1" applyProtection="1">
      <alignment horizontal="center" vertical="center" shrinkToFit="1"/>
      <protection locked="0"/>
    </xf>
    <xf numFmtId="178" fontId="0" fillId="0" borderId="62" xfId="54" applyNumberFormat="1" applyFont="1" applyBorder="1" applyAlignment="1" applyProtection="1">
      <alignment vertical="center" shrinkToFit="1"/>
      <protection locked="0"/>
    </xf>
    <xf numFmtId="178" fontId="0" fillId="0" borderId="63" xfId="54" applyNumberFormat="1" applyFont="1" applyBorder="1" applyAlignment="1">
      <alignment vertical="center" shrinkToFit="1"/>
    </xf>
    <xf numFmtId="178" fontId="0" fillId="0" borderId="64" xfId="54" applyNumberFormat="1" applyFont="1" applyBorder="1" applyAlignment="1" applyProtection="1">
      <alignment horizontal="right" vertical="center" shrinkToFit="1"/>
      <protection/>
    </xf>
    <xf numFmtId="38" fontId="0" fillId="0" borderId="0" xfId="54" applyFont="1" applyBorder="1" applyAlignment="1">
      <alignment shrinkToFit="1"/>
    </xf>
    <xf numFmtId="38" fontId="0" fillId="0" borderId="0" xfId="54" applyFont="1" applyBorder="1" applyAlignment="1">
      <alignment horizontal="center" shrinkToFit="1"/>
    </xf>
    <xf numFmtId="38" fontId="0" fillId="0" borderId="65" xfId="54" applyFont="1" applyBorder="1" applyAlignment="1">
      <alignment horizontal="center" vertical="center" shrinkToFit="1"/>
    </xf>
    <xf numFmtId="179" fontId="0" fillId="0" borderId="65" xfId="54" applyNumberFormat="1" applyFont="1" applyBorder="1" applyAlignment="1">
      <alignment vertical="center" shrinkToFit="1"/>
    </xf>
    <xf numFmtId="179" fontId="0" fillId="0" borderId="66" xfId="54" applyNumberFormat="1" applyFont="1" applyBorder="1" applyAlignment="1">
      <alignment vertical="center" shrinkToFit="1"/>
    </xf>
    <xf numFmtId="38" fontId="82" fillId="0" borderId="0" xfId="54" applyFont="1" applyBorder="1" applyAlignment="1">
      <alignment horizontal="center" vertical="center" shrinkToFit="1"/>
    </xf>
    <xf numFmtId="38" fontId="0" fillId="0" borderId="0" xfId="54" applyFont="1" applyAlignment="1">
      <alignment horizontal="center" vertical="center" shrinkToFit="1"/>
    </xf>
    <xf numFmtId="38" fontId="77" fillId="0" borderId="43" xfId="54" applyFont="1" applyBorder="1" applyAlignment="1">
      <alignment vertical="center" shrinkToFit="1"/>
    </xf>
    <xf numFmtId="0" fontId="78" fillId="0" borderId="43" xfId="54" applyNumberFormat="1" applyFont="1" applyBorder="1" applyAlignment="1">
      <alignment vertical="center"/>
    </xf>
    <xf numFmtId="0" fontId="0" fillId="0" borderId="43" xfId="68" applyBorder="1">
      <alignment vertical="center"/>
      <protection/>
    </xf>
    <xf numFmtId="0" fontId="0" fillId="0" borderId="45" xfId="68" applyBorder="1">
      <alignment vertical="center"/>
      <protection/>
    </xf>
    <xf numFmtId="0" fontId="0" fillId="0" borderId="46" xfId="68" applyBorder="1">
      <alignment vertical="center"/>
      <protection/>
    </xf>
    <xf numFmtId="0" fontId="80" fillId="0" borderId="46" xfId="68" applyFont="1" applyBorder="1" applyAlignment="1">
      <alignment horizontal="left" vertical="center"/>
      <protection/>
    </xf>
    <xf numFmtId="0" fontId="0" fillId="0" borderId="67" xfId="68" applyBorder="1">
      <alignment vertical="center"/>
      <protection/>
    </xf>
    <xf numFmtId="0" fontId="0" fillId="0" borderId="48" xfId="68" applyBorder="1">
      <alignment vertical="center"/>
      <protection/>
    </xf>
    <xf numFmtId="38" fontId="0" fillId="0" borderId="68" xfId="54" applyFont="1" applyFill="1" applyBorder="1" applyAlignment="1">
      <alignment horizontal="center" vertical="center" shrinkToFit="1"/>
    </xf>
    <xf numFmtId="38" fontId="0" fillId="0" borderId="69" xfId="54" applyFont="1" applyFill="1" applyBorder="1" applyAlignment="1">
      <alignment horizontal="center" vertical="center" shrinkToFit="1"/>
    </xf>
    <xf numFmtId="38" fontId="0" fillId="0" borderId="70" xfId="54" applyFont="1" applyFill="1" applyBorder="1" applyAlignment="1">
      <alignment horizontal="center" vertical="center" shrinkToFit="1"/>
    </xf>
    <xf numFmtId="38" fontId="0" fillId="0" borderId="71" xfId="54" applyFont="1" applyFill="1" applyBorder="1" applyAlignment="1">
      <alignment horizontal="center" vertical="center" shrinkToFit="1"/>
    </xf>
    <xf numFmtId="38" fontId="0" fillId="0" borderId="33" xfId="54" applyFont="1" applyFill="1" applyBorder="1" applyAlignment="1">
      <alignment horizontal="center" vertical="center" shrinkToFit="1"/>
    </xf>
    <xf numFmtId="38" fontId="84" fillId="0" borderId="0" xfId="54" applyFont="1" applyAlignment="1">
      <alignment vertical="center" shrinkToFit="1"/>
    </xf>
    <xf numFmtId="38" fontId="84" fillId="0" borderId="0" xfId="54" applyFont="1" applyFill="1" applyAlignment="1">
      <alignment vertical="center" shrinkToFit="1"/>
    </xf>
    <xf numFmtId="38" fontId="84" fillId="0" borderId="0" xfId="54" applyFont="1" applyFill="1" applyAlignment="1">
      <alignment horizontal="center" vertical="center" shrinkToFit="1"/>
    </xf>
    <xf numFmtId="38" fontId="82" fillId="0" borderId="10" xfId="54" applyFont="1" applyBorder="1" applyAlignment="1">
      <alignment horizontal="center" vertical="center" shrinkToFit="1"/>
    </xf>
    <xf numFmtId="38" fontId="82" fillId="0" borderId="11" xfId="54" applyFont="1" applyBorder="1" applyAlignment="1">
      <alignment horizontal="center" vertical="center" shrinkToFit="1"/>
    </xf>
    <xf numFmtId="38" fontId="80" fillId="0" borderId="0" xfId="54" applyFont="1" applyBorder="1" applyAlignment="1">
      <alignment vertical="center" shrinkToFit="1"/>
    </xf>
    <xf numFmtId="38" fontId="82" fillId="0" borderId="12" xfId="54" applyFont="1" applyBorder="1" applyAlignment="1">
      <alignment horizontal="center" vertical="center" shrinkToFit="1"/>
    </xf>
    <xf numFmtId="38" fontId="82" fillId="34" borderId="72" xfId="54" applyFont="1" applyFill="1" applyBorder="1" applyAlignment="1">
      <alignment horizontal="center" vertical="center" shrinkToFit="1"/>
    </xf>
    <xf numFmtId="0" fontId="0" fillId="0" borderId="55" xfId="54" applyNumberFormat="1" applyFont="1" applyBorder="1" applyAlignment="1">
      <alignment vertical="center" shrinkToFit="1"/>
    </xf>
    <xf numFmtId="0" fontId="0" fillId="0" borderId="55" xfId="54" applyNumberFormat="1" applyFont="1" applyBorder="1" applyAlignment="1">
      <alignment horizontal="center" vertical="center" shrinkToFit="1"/>
    </xf>
    <xf numFmtId="38" fontId="82" fillId="0" borderId="55" xfId="54" applyFont="1" applyBorder="1" applyAlignment="1">
      <alignment horizontal="center" vertical="center" shrinkToFit="1"/>
    </xf>
    <xf numFmtId="38" fontId="0" fillId="0" borderId="48" xfId="54" applyFont="1" applyBorder="1" applyAlignment="1">
      <alignment vertical="center" shrinkToFit="1"/>
    </xf>
    <xf numFmtId="38" fontId="0" fillId="0" borderId="47" xfId="54" applyFont="1" applyBorder="1" applyAlignment="1">
      <alignment vertical="center" shrinkToFit="1"/>
    </xf>
    <xf numFmtId="38" fontId="0" fillId="0" borderId="73" xfId="54" applyFont="1" applyBorder="1" applyAlignment="1">
      <alignment vertical="center" shrinkToFit="1"/>
    </xf>
    <xf numFmtId="9" fontId="0" fillId="0" borderId="55" xfId="43" applyFont="1" applyBorder="1" applyAlignment="1">
      <alignment horizontal="center" vertical="center" shrinkToFit="1"/>
    </xf>
    <xf numFmtId="38" fontId="0" fillId="0" borderId="55" xfId="54" applyFont="1" applyBorder="1" applyAlignment="1">
      <alignment vertical="center" shrinkToFit="1"/>
    </xf>
    <xf numFmtId="38" fontId="0" fillId="0" borderId="56" xfId="54" applyFont="1" applyBorder="1" applyAlignment="1">
      <alignment vertical="center" shrinkToFit="1"/>
    </xf>
    <xf numFmtId="38" fontId="0" fillId="0" borderId="57" xfId="54" applyFont="1" applyBorder="1" applyAlignment="1">
      <alignment horizontal="right" vertical="center" shrinkToFit="1"/>
    </xf>
    <xf numFmtId="0" fontId="0" fillId="0" borderId="58" xfId="54" applyNumberFormat="1" applyFont="1" applyBorder="1" applyAlignment="1">
      <alignment vertical="center" shrinkToFit="1"/>
    </xf>
    <xf numFmtId="38" fontId="82" fillId="0" borderId="58" xfId="54" applyFont="1" applyBorder="1" applyAlignment="1">
      <alignment horizontal="center" vertical="center" shrinkToFit="1"/>
    </xf>
    <xf numFmtId="38" fontId="0" fillId="0" borderId="41" xfId="54" applyFont="1" applyBorder="1" applyAlignment="1">
      <alignment vertical="center" shrinkToFit="1"/>
    </xf>
    <xf numFmtId="38" fontId="0" fillId="0" borderId="74" xfId="54" applyFont="1" applyBorder="1" applyAlignment="1">
      <alignment vertical="center" shrinkToFit="1"/>
    </xf>
    <xf numFmtId="38" fontId="0" fillId="0" borderId="75" xfId="54" applyFont="1" applyBorder="1" applyAlignment="1">
      <alignment vertical="center" shrinkToFit="1"/>
    </xf>
    <xf numFmtId="9" fontId="0" fillId="0" borderId="58" xfId="43" applyFont="1" applyBorder="1" applyAlignment="1">
      <alignment horizontal="center" vertical="center" shrinkToFit="1"/>
    </xf>
    <xf numFmtId="38" fontId="0" fillId="0" borderId="58" xfId="54" applyFont="1" applyBorder="1" applyAlignment="1">
      <alignment vertical="center" shrinkToFit="1"/>
    </xf>
    <xf numFmtId="38" fontId="0" fillId="0" borderId="59" xfId="54" applyFont="1" applyBorder="1" applyAlignment="1">
      <alignment vertical="center" shrinkToFit="1"/>
    </xf>
    <xf numFmtId="0" fontId="0" fillId="0" borderId="60" xfId="54" applyNumberFormat="1" applyFont="1" applyBorder="1" applyAlignment="1">
      <alignment vertical="center" shrinkToFit="1"/>
    </xf>
    <xf numFmtId="0" fontId="0" fillId="0" borderId="60" xfId="54" applyNumberFormat="1" applyFont="1" applyBorder="1" applyAlignment="1">
      <alignment horizontal="center" vertical="center" shrinkToFit="1"/>
    </xf>
    <xf numFmtId="38" fontId="82" fillId="0" borderId="60" xfId="54" applyFont="1" applyBorder="1" applyAlignment="1">
      <alignment horizontal="center" vertical="center" shrinkToFit="1"/>
    </xf>
    <xf numFmtId="38" fontId="0" fillId="0" borderId="61" xfId="54" applyFont="1" applyBorder="1" applyAlignment="1">
      <alignment vertical="center" shrinkToFit="1"/>
    </xf>
    <xf numFmtId="38" fontId="0" fillId="0" borderId="76" xfId="54" applyFont="1" applyBorder="1" applyAlignment="1">
      <alignment vertical="center" shrinkToFit="1"/>
    </xf>
    <xf numFmtId="38" fontId="0" fillId="0" borderId="77" xfId="54" applyFont="1" applyBorder="1" applyAlignment="1">
      <alignment vertical="center" shrinkToFit="1"/>
    </xf>
    <xf numFmtId="9" fontId="0" fillId="0" borderId="62" xfId="43" applyFont="1" applyBorder="1" applyAlignment="1">
      <alignment horizontal="center" vertical="center" shrinkToFit="1"/>
    </xf>
    <xf numFmtId="38" fontId="0" fillId="0" borderId="62" xfId="54" applyFont="1" applyBorder="1" applyAlignment="1">
      <alignment vertical="center" shrinkToFit="1"/>
    </xf>
    <xf numFmtId="38" fontId="0" fillId="0" borderId="63" xfId="54" applyFont="1" applyBorder="1" applyAlignment="1">
      <alignment vertical="center" shrinkToFit="1"/>
    </xf>
    <xf numFmtId="38" fontId="0" fillId="0" borderId="78" xfId="54" applyFont="1" applyBorder="1" applyAlignment="1">
      <alignment horizontal="right" vertical="center" shrinkToFit="1"/>
    </xf>
    <xf numFmtId="38" fontId="82" fillId="0" borderId="31" xfId="54" applyFont="1" applyBorder="1" applyAlignment="1">
      <alignment horizontal="center" vertical="center" shrinkToFit="1"/>
    </xf>
    <xf numFmtId="38" fontId="0" fillId="0" borderId="79" xfId="54" applyFont="1" applyBorder="1" applyAlignment="1">
      <alignment vertical="center" shrinkToFit="1"/>
    </xf>
    <xf numFmtId="38" fontId="0" fillId="0" borderId="65" xfId="54" applyFont="1" applyBorder="1" applyAlignment="1">
      <alignment vertical="center" shrinkToFit="1"/>
    </xf>
    <xf numFmtId="38" fontId="0" fillId="0" borderId="66" xfId="54" applyFont="1" applyBorder="1" applyAlignment="1">
      <alignment vertical="center" shrinkToFit="1"/>
    </xf>
    <xf numFmtId="0" fontId="82" fillId="0" borderId="0" xfId="54" applyNumberFormat="1" applyFont="1" applyAlignment="1">
      <alignment vertical="center"/>
    </xf>
    <xf numFmtId="0" fontId="0" fillId="0" borderId="0" xfId="54" applyNumberFormat="1" applyFont="1" applyAlignment="1">
      <alignment horizontal="center" vertical="center" shrinkToFit="1"/>
    </xf>
    <xf numFmtId="0" fontId="0" fillId="0" borderId="0" xfId="54" applyNumberFormat="1" applyFont="1" applyBorder="1" applyAlignment="1">
      <alignment horizontal="left" shrinkToFit="1"/>
    </xf>
    <xf numFmtId="0" fontId="82" fillId="0" borderId="0" xfId="54" applyNumberFormat="1" applyFont="1" applyAlignment="1">
      <alignment vertical="center" shrinkToFit="1"/>
    </xf>
    <xf numFmtId="38" fontId="80" fillId="0" borderId="0" xfId="54" applyFont="1" applyBorder="1" applyAlignment="1">
      <alignment shrinkToFit="1"/>
    </xf>
    <xf numFmtId="0" fontId="0" fillId="0" borderId="0" xfId="54" applyNumberFormat="1" applyFont="1" applyAlignment="1">
      <alignment vertical="center" shrinkToFit="1"/>
    </xf>
    <xf numFmtId="0" fontId="12" fillId="0" borderId="0" xfId="65" applyFont="1" applyAlignment="1">
      <alignment horizontal="center"/>
      <protection/>
    </xf>
    <xf numFmtId="38" fontId="0" fillId="0" borderId="45" xfId="54" applyFont="1" applyFill="1" applyBorder="1" applyAlignment="1">
      <alignment horizontal="center" vertical="center" shrinkToFit="1"/>
    </xf>
    <xf numFmtId="38" fontId="0" fillId="0" borderId="48" xfId="54" applyFont="1" applyFill="1" applyBorder="1" applyAlignment="1">
      <alignment horizontal="center" vertical="center" shrinkToFit="1"/>
    </xf>
    <xf numFmtId="0" fontId="0" fillId="0" borderId="42" xfId="68" applyBorder="1" applyAlignment="1">
      <alignment horizontal="center" vertical="center"/>
      <protection/>
    </xf>
    <xf numFmtId="0" fontId="0" fillId="0" borderId="0" xfId="68" applyBorder="1" applyAlignment="1">
      <alignment horizontal="center" vertical="center"/>
      <protection/>
    </xf>
    <xf numFmtId="0" fontId="77" fillId="0" borderId="0" xfId="68" applyFont="1" applyBorder="1" applyAlignment="1">
      <alignment horizontal="left" vertical="center" shrinkToFit="1"/>
      <protection/>
    </xf>
    <xf numFmtId="0" fontId="76" fillId="0" borderId="0" xfId="68" applyFont="1" applyAlignment="1">
      <alignment horizontal="center" vertical="center"/>
      <protection/>
    </xf>
    <xf numFmtId="177" fontId="77" fillId="0" borderId="0" xfId="68" applyNumberFormat="1" applyFont="1" applyBorder="1" applyAlignment="1">
      <alignment horizontal="center" vertical="center"/>
      <protection/>
    </xf>
    <xf numFmtId="49" fontId="83" fillId="0" borderId="74" xfId="54" applyNumberFormat="1" applyFont="1" applyBorder="1" applyAlignment="1">
      <alignment horizontal="center" vertical="center" shrinkToFit="1"/>
    </xf>
    <xf numFmtId="49" fontId="83" fillId="0" borderId="41" xfId="54" applyNumberFormat="1" applyFont="1" applyBorder="1" applyAlignment="1">
      <alignment horizontal="center" vertical="center" shrinkToFit="1"/>
    </xf>
    <xf numFmtId="177" fontId="77" fillId="0" borderId="74" xfId="68" applyNumberFormat="1" applyFont="1" applyBorder="1" applyAlignment="1">
      <alignment horizontal="center" vertical="center"/>
      <protection/>
    </xf>
    <xf numFmtId="177" fontId="77" fillId="0" borderId="80" xfId="68" applyNumberFormat="1" applyFont="1" applyBorder="1" applyAlignment="1">
      <alignment horizontal="center" vertical="center"/>
      <protection/>
    </xf>
    <xf numFmtId="177" fontId="77" fillId="0" borderId="41" xfId="68" applyNumberFormat="1" applyFont="1" applyBorder="1" applyAlignment="1">
      <alignment horizontal="center" vertical="center"/>
      <protection/>
    </xf>
    <xf numFmtId="38" fontId="77" fillId="0" borderId="74" xfId="54" applyFont="1" applyBorder="1" applyAlignment="1">
      <alignment horizontal="center" vertical="center" shrinkToFit="1"/>
    </xf>
    <xf numFmtId="38" fontId="77" fillId="0" borderId="80" xfId="54" applyFont="1" applyBorder="1" applyAlignment="1">
      <alignment horizontal="center" vertical="center" shrinkToFit="1"/>
    </xf>
    <xf numFmtId="38" fontId="77" fillId="0" borderId="41" xfId="54" applyFont="1" applyBorder="1" applyAlignment="1">
      <alignment horizontal="center" vertical="center" shrinkToFit="1"/>
    </xf>
    <xf numFmtId="0" fontId="78" fillId="0" borderId="18" xfId="54" applyNumberFormat="1" applyFont="1" applyBorder="1" applyAlignment="1">
      <alignment horizontal="center" vertical="center"/>
    </xf>
    <xf numFmtId="177" fontId="77" fillId="0" borderId="43" xfId="68" applyNumberFormat="1" applyFont="1" applyBorder="1" applyAlignment="1">
      <alignment horizontal="center" vertical="center"/>
      <protection/>
    </xf>
    <xf numFmtId="0" fontId="0" fillId="0" borderId="44" xfId="68" applyBorder="1" applyAlignment="1">
      <alignment horizontal="center" vertical="center"/>
      <protection/>
    </xf>
    <xf numFmtId="0" fontId="0" fillId="0" borderId="43" xfId="68" applyBorder="1" applyAlignment="1">
      <alignment horizontal="center" vertical="center"/>
      <protection/>
    </xf>
    <xf numFmtId="0" fontId="77" fillId="0" borderId="43" xfId="68" applyFont="1" applyBorder="1" applyAlignment="1">
      <alignment horizontal="left" vertical="center"/>
      <protection/>
    </xf>
    <xf numFmtId="0" fontId="77" fillId="0" borderId="0" xfId="68" applyFont="1" applyBorder="1" applyAlignment="1">
      <alignment horizontal="left" vertical="center"/>
      <protection/>
    </xf>
    <xf numFmtId="38" fontId="85" fillId="0" borderId="81" xfId="54" applyFont="1" applyFill="1" applyBorder="1" applyAlignment="1">
      <alignment horizontal="right" vertical="center"/>
    </xf>
    <xf numFmtId="38" fontId="85" fillId="0" borderId="50" xfId="54" applyFont="1" applyFill="1" applyBorder="1" applyAlignment="1">
      <alignment horizontal="right" vertical="center"/>
    </xf>
    <xf numFmtId="176" fontId="77" fillId="34" borderId="82" xfId="45" applyNumberFormat="1" applyFont="1" applyFill="1" applyBorder="1" applyAlignment="1">
      <alignment horizontal="center" vertical="center"/>
    </xf>
    <xf numFmtId="176" fontId="77" fillId="34" borderId="83" xfId="45" applyNumberFormat="1" applyFont="1" applyFill="1" applyBorder="1" applyAlignment="1">
      <alignment horizontal="center" vertical="center"/>
    </xf>
    <xf numFmtId="176" fontId="77" fillId="34" borderId="84" xfId="45" applyNumberFormat="1" applyFont="1" applyFill="1" applyBorder="1" applyAlignment="1">
      <alignment horizontal="center" vertical="center"/>
    </xf>
    <xf numFmtId="38" fontId="85" fillId="0" borderId="85" xfId="54" applyFont="1" applyFill="1" applyBorder="1" applyAlignment="1">
      <alignment horizontal="right" vertical="center"/>
    </xf>
    <xf numFmtId="38" fontId="85" fillId="0" borderId="52" xfId="54" applyFont="1" applyFill="1" applyBorder="1" applyAlignment="1">
      <alignment horizontal="right" vertical="center"/>
    </xf>
    <xf numFmtId="0" fontId="0" fillId="0" borderId="47" xfId="68" applyBorder="1" applyAlignment="1">
      <alignment horizontal="center" vertical="center"/>
      <protection/>
    </xf>
    <xf numFmtId="0" fontId="0" fillId="0" borderId="67" xfId="68" applyBorder="1" applyAlignment="1">
      <alignment horizontal="center" vertical="center"/>
      <protection/>
    </xf>
    <xf numFmtId="0" fontId="77" fillId="0" borderId="67" xfId="68" applyFont="1" applyBorder="1" applyAlignment="1">
      <alignment horizontal="left" vertical="center" shrinkToFit="1"/>
      <protection/>
    </xf>
    <xf numFmtId="0" fontId="77" fillId="34" borderId="86" xfId="68" applyFont="1" applyFill="1" applyBorder="1" applyAlignment="1">
      <alignment horizontal="center" vertical="center" shrinkToFit="1"/>
      <protection/>
    </xf>
    <xf numFmtId="0" fontId="77" fillId="34" borderId="87" xfId="68" applyFont="1" applyFill="1" applyBorder="1" applyAlignment="1">
      <alignment horizontal="center" vertical="center" shrinkToFit="1"/>
      <protection/>
    </xf>
    <xf numFmtId="0" fontId="77" fillId="34" borderId="88" xfId="68" applyFont="1" applyFill="1" applyBorder="1" applyAlignment="1">
      <alignment horizontal="center" vertical="center" shrinkToFit="1"/>
      <protection/>
    </xf>
    <xf numFmtId="176" fontId="77" fillId="34" borderId="89" xfId="45" applyNumberFormat="1" applyFont="1" applyFill="1" applyBorder="1" applyAlignment="1">
      <alignment horizontal="distributed" vertical="center"/>
    </xf>
    <xf numFmtId="176" fontId="77" fillId="34" borderId="90" xfId="45" applyNumberFormat="1" applyFont="1" applyFill="1" applyBorder="1" applyAlignment="1">
      <alignment horizontal="distributed" vertical="center"/>
    </xf>
    <xf numFmtId="176" fontId="77" fillId="34" borderId="91" xfId="45" applyNumberFormat="1" applyFont="1" applyFill="1" applyBorder="1" applyAlignment="1">
      <alignment horizontal="distributed" vertical="center"/>
    </xf>
    <xf numFmtId="38" fontId="85" fillId="0" borderId="92" xfId="54" applyFont="1" applyFill="1" applyBorder="1" applyAlignment="1">
      <alignment horizontal="right" vertical="center"/>
    </xf>
    <xf numFmtId="38" fontId="85" fillId="0" borderId="49" xfId="54" applyFont="1" applyFill="1" applyBorder="1" applyAlignment="1">
      <alignment horizontal="right" vertical="center"/>
    </xf>
    <xf numFmtId="176" fontId="77" fillId="34" borderId="26" xfId="45" applyNumberFormat="1" applyFont="1" applyFill="1" applyBorder="1" applyAlignment="1">
      <alignment horizontal="center" vertical="center"/>
    </xf>
    <xf numFmtId="176" fontId="77" fillId="34" borderId="27" xfId="45" applyNumberFormat="1" applyFont="1" applyFill="1" applyBorder="1" applyAlignment="1">
      <alignment horizontal="center" vertical="center"/>
    </xf>
    <xf numFmtId="176" fontId="77" fillId="34" borderId="93" xfId="45" applyNumberFormat="1" applyFont="1" applyFill="1" applyBorder="1" applyAlignment="1">
      <alignment horizontal="center" vertical="center"/>
    </xf>
    <xf numFmtId="176" fontId="77" fillId="34" borderId="30" xfId="45" applyNumberFormat="1" applyFont="1" applyFill="1" applyBorder="1" applyAlignment="1">
      <alignment horizontal="center" vertical="center"/>
    </xf>
    <xf numFmtId="176" fontId="77" fillId="34" borderId="0" xfId="45" applyNumberFormat="1" applyFont="1" applyFill="1" applyBorder="1" applyAlignment="1">
      <alignment horizontal="center" vertical="center"/>
    </xf>
    <xf numFmtId="176" fontId="77" fillId="34" borderId="94" xfId="45" applyNumberFormat="1" applyFont="1" applyFill="1" applyBorder="1" applyAlignment="1">
      <alignment horizontal="center" vertical="center"/>
    </xf>
    <xf numFmtId="176" fontId="77" fillId="34" borderId="31" xfId="45" applyNumberFormat="1" applyFont="1" applyFill="1" applyBorder="1" applyAlignment="1">
      <alignment horizontal="center" vertical="center"/>
    </xf>
    <xf numFmtId="176" fontId="77" fillId="34" borderId="32" xfId="45" applyNumberFormat="1" applyFont="1" applyFill="1" applyBorder="1" applyAlignment="1">
      <alignment horizontal="center" vertical="center"/>
    </xf>
    <xf numFmtId="176" fontId="77" fillId="34" borderId="95" xfId="45" applyNumberFormat="1" applyFont="1" applyFill="1" applyBorder="1" applyAlignment="1">
      <alignment horizontal="center" vertical="center"/>
    </xf>
    <xf numFmtId="0" fontId="86" fillId="34" borderId="0" xfId="68" applyFont="1" applyFill="1" applyBorder="1" applyAlignment="1">
      <alignment horizontal="left" vertical="center" wrapText="1"/>
      <protection/>
    </xf>
    <xf numFmtId="0" fontId="86" fillId="34" borderId="0" xfId="68" applyFont="1" applyFill="1" applyBorder="1" applyAlignment="1">
      <alignment horizontal="left" vertical="center"/>
      <protection/>
    </xf>
    <xf numFmtId="176" fontId="77" fillId="34" borderId="96" xfId="45" applyNumberFormat="1" applyFont="1" applyFill="1" applyBorder="1" applyAlignment="1">
      <alignment horizontal="center" vertical="center"/>
    </xf>
    <xf numFmtId="176" fontId="77" fillId="34" borderId="80" xfId="45" applyNumberFormat="1" applyFont="1" applyFill="1" applyBorder="1" applyAlignment="1">
      <alignment horizontal="center" vertical="center"/>
    </xf>
    <xf numFmtId="176" fontId="77" fillId="34" borderId="97" xfId="45" applyNumberFormat="1" applyFont="1" applyFill="1" applyBorder="1" applyAlignment="1">
      <alignment horizontal="center" vertical="center"/>
    </xf>
    <xf numFmtId="176" fontId="77" fillId="0" borderId="10" xfId="45" applyNumberFormat="1" applyFont="1" applyFill="1" applyBorder="1" applyAlignment="1">
      <alignment horizontal="center" vertical="center" wrapText="1"/>
    </xf>
    <xf numFmtId="176" fontId="77" fillId="0" borderId="12" xfId="45" applyNumberFormat="1" applyFont="1" applyFill="1" applyBorder="1" applyAlignment="1">
      <alignment horizontal="center" vertical="center" wrapText="1"/>
    </xf>
    <xf numFmtId="0" fontId="83" fillId="0" borderId="10" xfId="68" applyFont="1" applyBorder="1" applyAlignment="1">
      <alignment horizontal="center" vertical="center"/>
      <protection/>
    </xf>
    <xf numFmtId="0" fontId="83" fillId="0" borderId="44" xfId="68" applyFont="1" applyBorder="1" applyAlignment="1">
      <alignment horizontal="center" vertical="center"/>
      <protection/>
    </xf>
    <xf numFmtId="0" fontId="83" fillId="0" borderId="12" xfId="68" applyFont="1" applyBorder="1" applyAlignment="1">
      <alignment horizontal="center" vertical="center"/>
      <protection/>
    </xf>
    <xf numFmtId="0" fontId="83" fillId="0" borderId="47" xfId="68" applyFont="1" applyBorder="1" applyAlignment="1">
      <alignment horizontal="center" vertical="center"/>
      <protection/>
    </xf>
    <xf numFmtId="38" fontId="77" fillId="0" borderId="0" xfId="54" applyFont="1" applyAlignment="1">
      <alignment horizontal="left" vertical="center" shrinkToFit="1"/>
    </xf>
    <xf numFmtId="38" fontId="77" fillId="0" borderId="67" xfId="54" applyFont="1" applyBorder="1" applyAlignment="1">
      <alignment horizontal="left" vertical="center" shrinkToFit="1"/>
    </xf>
    <xf numFmtId="0" fontId="0" fillId="0" borderId="0" xfId="54" applyNumberFormat="1" applyFont="1" applyBorder="1" applyAlignment="1">
      <alignment horizontal="left" shrinkToFit="1"/>
    </xf>
    <xf numFmtId="38" fontId="76" fillId="0" borderId="0" xfId="54" applyFont="1" applyFill="1" applyAlignment="1">
      <alignment horizontal="center" vertical="center" shrinkToFit="1"/>
    </xf>
    <xf numFmtId="177" fontId="83" fillId="0" borderId="18" xfId="54" applyNumberFormat="1" applyFont="1" applyBorder="1" applyAlignment="1">
      <alignment horizontal="center" vertical="center" shrinkToFit="1"/>
    </xf>
    <xf numFmtId="38" fontId="0" fillId="0" borderId="74" xfId="54" applyFont="1" applyBorder="1" applyAlignment="1">
      <alignment horizontal="center" vertical="center" shrinkToFit="1"/>
    </xf>
    <xf numFmtId="38" fontId="0" fillId="0" borderId="80" xfId="54" applyFont="1" applyBorder="1" applyAlignment="1">
      <alignment horizontal="center" vertical="center" shrinkToFit="1"/>
    </xf>
    <xf numFmtId="38" fontId="0" fillId="0" borderId="41" xfId="54" applyFont="1" applyBorder="1" applyAlignment="1">
      <alignment horizontal="center" vertical="center" shrinkToFit="1"/>
    </xf>
    <xf numFmtId="0" fontId="78" fillId="0" borderId="18" xfId="54" applyNumberFormat="1" applyFont="1" applyBorder="1" applyAlignment="1">
      <alignment horizontal="center" vertical="center" shrinkToFit="1"/>
    </xf>
    <xf numFmtId="38" fontId="82" fillId="34" borderId="74" xfId="54" applyFont="1" applyFill="1" applyBorder="1" applyAlignment="1">
      <alignment horizontal="center" vertical="center" shrinkToFit="1"/>
    </xf>
    <xf numFmtId="38" fontId="82" fillId="34" borderId="41" xfId="54" applyFont="1" applyFill="1" applyBorder="1" applyAlignment="1">
      <alignment horizontal="center" vertical="center" shrinkToFit="1"/>
    </xf>
    <xf numFmtId="0" fontId="87" fillId="0" borderId="74" xfId="54" applyNumberFormat="1" applyFont="1" applyBorder="1" applyAlignment="1">
      <alignment horizontal="left" vertical="center" shrinkToFit="1"/>
    </xf>
    <xf numFmtId="0" fontId="87" fillId="0" borderId="80" xfId="54" applyNumberFormat="1" applyFont="1" applyBorder="1" applyAlignment="1">
      <alignment horizontal="left" vertical="center" shrinkToFit="1"/>
    </xf>
    <xf numFmtId="0" fontId="87" fillId="0" borderId="41" xfId="54" applyNumberFormat="1" applyFont="1" applyBorder="1" applyAlignment="1">
      <alignment horizontal="left" vertical="center" shrinkToFit="1"/>
    </xf>
    <xf numFmtId="38" fontId="0" fillId="0" borderId="44" xfId="54" applyFont="1" applyBorder="1" applyAlignment="1">
      <alignment horizontal="left" vertical="center" shrinkToFit="1"/>
    </xf>
    <xf numFmtId="38" fontId="0" fillId="0" borderId="43" xfId="54" applyFont="1" applyBorder="1" applyAlignment="1">
      <alignment horizontal="left" vertical="center" shrinkToFit="1"/>
    </xf>
    <xf numFmtId="38" fontId="0" fillId="0" borderId="45" xfId="54" applyFont="1" applyBorder="1" applyAlignment="1">
      <alignment horizontal="left" vertical="center" shrinkToFit="1"/>
    </xf>
    <xf numFmtId="0" fontId="80" fillId="0" borderId="0" xfId="54" applyNumberFormat="1" applyFont="1" applyAlignment="1">
      <alignment horizontal="left" vertical="center" wrapText="1"/>
    </xf>
    <xf numFmtId="38" fontId="82" fillId="34" borderId="44" xfId="54" applyFont="1" applyFill="1" applyBorder="1" applyAlignment="1">
      <alignment horizontal="center" vertical="center" shrinkToFit="1"/>
    </xf>
    <xf numFmtId="38" fontId="82" fillId="34" borderId="45" xfId="54" applyFont="1" applyFill="1" applyBorder="1" applyAlignment="1">
      <alignment horizontal="center" vertical="center" shrinkToFit="1"/>
    </xf>
    <xf numFmtId="38" fontId="82" fillId="34" borderId="47" xfId="54" applyFont="1" applyFill="1" applyBorder="1" applyAlignment="1">
      <alignment horizontal="center" vertical="center" shrinkToFit="1"/>
    </xf>
    <xf numFmtId="38" fontId="82" fillId="34" borderId="48" xfId="54" applyFont="1" applyFill="1" applyBorder="1" applyAlignment="1">
      <alignment horizontal="center" vertical="center" shrinkToFit="1"/>
    </xf>
    <xf numFmtId="0" fontId="87" fillId="0" borderId="44" xfId="54" applyNumberFormat="1" applyFont="1" applyBorder="1" applyAlignment="1">
      <alignment horizontal="left" vertical="center" shrinkToFit="1"/>
    </xf>
    <xf numFmtId="0" fontId="87" fillId="0" borderId="43" xfId="54" applyNumberFormat="1" applyFont="1" applyBorder="1" applyAlignment="1">
      <alignment horizontal="left" vertical="center" shrinkToFit="1"/>
    </xf>
    <xf numFmtId="0" fontId="87" fillId="0" borderId="45" xfId="54" applyNumberFormat="1" applyFont="1" applyBorder="1" applyAlignment="1">
      <alignment horizontal="left" vertical="center" shrinkToFit="1"/>
    </xf>
    <xf numFmtId="0" fontId="87" fillId="0" borderId="47" xfId="54" applyNumberFormat="1" applyFont="1" applyBorder="1" applyAlignment="1">
      <alignment horizontal="left" vertical="center" shrinkToFit="1"/>
    </xf>
    <xf numFmtId="0" fontId="87" fillId="0" borderId="67" xfId="54" applyNumberFormat="1" applyFont="1" applyBorder="1" applyAlignment="1">
      <alignment horizontal="left" vertical="center" shrinkToFit="1"/>
    </xf>
    <xf numFmtId="0" fontId="87" fillId="0" borderId="48" xfId="54" applyNumberFormat="1" applyFont="1" applyBorder="1" applyAlignment="1">
      <alignment horizontal="left" vertical="center" shrinkToFit="1"/>
    </xf>
    <xf numFmtId="38" fontId="0" fillId="0" borderId="42" xfId="54" applyFont="1" applyBorder="1" applyAlignment="1">
      <alignment horizontal="left" vertical="center" shrinkToFit="1"/>
    </xf>
    <xf numFmtId="38" fontId="0" fillId="0" borderId="0" xfId="54" applyFont="1" applyBorder="1" applyAlignment="1">
      <alignment horizontal="left" vertical="center" shrinkToFit="1"/>
    </xf>
    <xf numFmtId="38" fontId="0" fillId="0" borderId="46" xfId="54" applyFont="1" applyBorder="1" applyAlignment="1">
      <alignment horizontal="left" vertical="center" shrinkToFit="1"/>
    </xf>
    <xf numFmtId="0" fontId="88" fillId="0" borderId="0" xfId="54" applyNumberFormat="1" applyFont="1" applyAlignment="1">
      <alignment horizontal="left" vertical="center" wrapText="1" shrinkToFit="1"/>
    </xf>
    <xf numFmtId="38" fontId="0" fillId="0" borderId="47" xfId="54" applyFont="1" applyBorder="1" applyAlignment="1">
      <alignment horizontal="left" vertical="center" shrinkToFit="1"/>
    </xf>
    <xf numFmtId="38" fontId="0" fillId="0" borderId="67" xfId="54" applyFont="1" applyBorder="1" applyAlignment="1">
      <alignment horizontal="left" vertical="center" shrinkToFit="1"/>
    </xf>
    <xf numFmtId="38" fontId="0" fillId="0" borderId="48" xfId="54" applyFont="1" applyBorder="1" applyAlignment="1">
      <alignment horizontal="left" vertical="center" shrinkToFit="1"/>
    </xf>
    <xf numFmtId="38" fontId="82" fillId="34" borderId="98" xfId="54" applyFont="1" applyFill="1" applyBorder="1" applyAlignment="1">
      <alignment horizontal="center" vertical="center" shrinkToFit="1"/>
    </xf>
    <xf numFmtId="38" fontId="82" fillId="34" borderId="60" xfId="54" applyFont="1" applyFill="1" applyBorder="1" applyAlignment="1">
      <alignment horizontal="center" vertical="center" shrinkToFit="1"/>
    </xf>
    <xf numFmtId="38" fontId="89" fillId="34" borderId="98" xfId="54" applyFont="1" applyFill="1" applyBorder="1" applyAlignment="1">
      <alignment horizontal="center" vertical="center" wrapText="1" shrinkToFit="1"/>
    </xf>
    <xf numFmtId="38" fontId="89" fillId="34" borderId="60" xfId="54" applyFont="1" applyFill="1" applyBorder="1" applyAlignment="1">
      <alignment horizontal="center" vertical="center" shrinkToFit="1"/>
    </xf>
    <xf numFmtId="38" fontId="82" fillId="34" borderId="26" xfId="54" applyFont="1" applyFill="1" applyBorder="1" applyAlignment="1">
      <alignment horizontal="center" vertical="center" shrinkToFit="1"/>
    </xf>
    <xf numFmtId="38" fontId="82" fillId="34" borderId="27" xfId="54" applyFont="1" applyFill="1" applyBorder="1" applyAlignment="1">
      <alignment horizontal="center" vertical="center" shrinkToFit="1"/>
    </xf>
    <xf numFmtId="38" fontId="82" fillId="34" borderId="28" xfId="54" applyFont="1" applyFill="1" applyBorder="1" applyAlignment="1">
      <alignment horizontal="center" vertical="center" shrinkToFit="1"/>
    </xf>
    <xf numFmtId="38" fontId="82" fillId="34" borderId="31" xfId="54" applyFont="1" applyFill="1" applyBorder="1" applyAlignment="1">
      <alignment horizontal="center" vertical="center" shrinkToFit="1"/>
    </xf>
    <xf numFmtId="38" fontId="82" fillId="34" borderId="32" xfId="54" applyFont="1" applyFill="1" applyBorder="1" applyAlignment="1">
      <alignment horizontal="center" vertical="center" shrinkToFit="1"/>
    </xf>
    <xf numFmtId="38" fontId="82" fillId="34" borderId="33" xfId="54" applyFont="1" applyFill="1" applyBorder="1" applyAlignment="1">
      <alignment horizontal="center" vertical="center" shrinkToFit="1"/>
    </xf>
    <xf numFmtId="38" fontId="80" fillId="34" borderId="98" xfId="54" applyFont="1" applyFill="1" applyBorder="1" applyAlignment="1">
      <alignment horizontal="center" vertical="center" wrapText="1" shrinkToFit="1"/>
    </xf>
    <xf numFmtId="38" fontId="80" fillId="34" borderId="60" xfId="54" applyFont="1" applyFill="1" applyBorder="1" applyAlignment="1">
      <alignment horizontal="center" vertical="center" shrinkToFit="1"/>
    </xf>
    <xf numFmtId="0" fontId="82" fillId="34" borderId="99" xfId="54" applyNumberFormat="1" applyFont="1" applyFill="1" applyBorder="1" applyAlignment="1">
      <alignment horizontal="center" vertical="center" wrapText="1" shrinkToFit="1"/>
    </xf>
    <xf numFmtId="0" fontId="82" fillId="34" borderId="61" xfId="54" applyNumberFormat="1" applyFont="1" applyFill="1" applyBorder="1" applyAlignment="1">
      <alignment horizontal="center" vertical="center" shrinkToFit="1"/>
    </xf>
    <xf numFmtId="0" fontId="82" fillId="34" borderId="100" xfId="54" applyNumberFormat="1" applyFont="1" applyFill="1" applyBorder="1" applyAlignment="1">
      <alignment horizontal="center" vertical="center" wrapText="1" shrinkToFit="1"/>
    </xf>
    <xf numFmtId="0" fontId="82" fillId="34" borderId="76" xfId="54" applyNumberFormat="1" applyFont="1" applyFill="1" applyBorder="1" applyAlignment="1">
      <alignment horizontal="center" vertical="center" shrinkToFit="1"/>
    </xf>
    <xf numFmtId="38" fontId="82" fillId="34" borderId="101" xfId="54" applyFont="1" applyFill="1" applyBorder="1" applyAlignment="1">
      <alignment horizontal="center" vertical="center" shrinkToFit="1"/>
    </xf>
    <xf numFmtId="38" fontId="82" fillId="34" borderId="102" xfId="54" applyFont="1" applyFill="1" applyBorder="1" applyAlignment="1">
      <alignment horizontal="center" vertical="center" shrinkToFit="1"/>
    </xf>
    <xf numFmtId="38" fontId="82" fillId="34" borderId="103" xfId="54" applyFont="1" applyFill="1" applyBorder="1" applyAlignment="1">
      <alignment horizontal="center" vertical="center" shrinkToFit="1"/>
    </xf>
    <xf numFmtId="38" fontId="82" fillId="34" borderId="104" xfId="54" applyFont="1" applyFill="1" applyBorder="1" applyAlignment="1">
      <alignment horizontal="center" vertical="center" shrinkToFit="1"/>
    </xf>
    <xf numFmtId="38" fontId="82" fillId="34" borderId="87" xfId="54" applyFont="1" applyFill="1" applyBorder="1" applyAlignment="1">
      <alignment horizontal="center" vertical="center" shrinkToFit="1"/>
    </xf>
    <xf numFmtId="38" fontId="80" fillId="34" borderId="105" xfId="54" applyFont="1" applyFill="1" applyBorder="1" applyAlignment="1">
      <alignment horizontal="center" vertical="center" wrapText="1" shrinkToFit="1"/>
    </xf>
    <xf numFmtId="38" fontId="80" fillId="34" borderId="106" xfId="54" applyFont="1" applyFill="1" applyBorder="1" applyAlignment="1">
      <alignment horizontal="center" vertical="center" wrapText="1" shrinkToFit="1"/>
    </xf>
    <xf numFmtId="38" fontId="80" fillId="34" borderId="107" xfId="54" applyFont="1" applyFill="1" applyBorder="1" applyAlignment="1">
      <alignment horizontal="center" vertical="center" wrapText="1" shrinkToFit="1"/>
    </xf>
    <xf numFmtId="38" fontId="80" fillId="34" borderId="108" xfId="54" applyFont="1" applyFill="1" applyBorder="1" applyAlignment="1">
      <alignment horizontal="center" vertical="center" wrapText="1" shrinkToFit="1"/>
    </xf>
    <xf numFmtId="0" fontId="82" fillId="34" borderId="28" xfId="54" applyNumberFormat="1" applyFont="1" applyFill="1" applyBorder="1" applyAlignment="1">
      <alignment horizontal="center" vertical="center" wrapText="1" shrinkToFit="1"/>
    </xf>
    <xf numFmtId="0" fontId="82" fillId="34" borderId="33" xfId="54" applyNumberFormat="1" applyFont="1" applyFill="1" applyBorder="1" applyAlignment="1">
      <alignment horizontal="center" vertical="center" shrinkToFit="1"/>
    </xf>
    <xf numFmtId="38" fontId="80" fillId="34" borderId="109" xfId="54" applyFont="1" applyFill="1" applyBorder="1" applyAlignment="1">
      <alignment horizontal="center" vertical="center" wrapText="1" shrinkToFit="1"/>
    </xf>
    <xf numFmtId="38" fontId="82" fillId="34" borderId="110" xfId="54" applyFont="1" applyFill="1" applyBorder="1" applyAlignment="1">
      <alignment horizontal="center" vertical="center" wrapText="1" shrinkToFit="1"/>
    </xf>
    <xf numFmtId="38" fontId="82" fillId="34" borderId="32" xfId="54" applyFont="1" applyFill="1" applyBorder="1" applyAlignment="1">
      <alignment horizontal="center" vertical="center" wrapText="1" shrinkToFit="1"/>
    </xf>
    <xf numFmtId="38" fontId="82" fillId="34" borderId="109" xfId="54" applyFont="1" applyFill="1" applyBorder="1" applyAlignment="1">
      <alignment horizontal="center" vertical="center" wrapText="1" shrinkToFit="1"/>
    </xf>
    <xf numFmtId="38" fontId="82" fillId="0" borderId="96" xfId="54" applyFont="1" applyBorder="1" applyAlignment="1">
      <alignment horizontal="left" vertical="center" shrinkToFit="1"/>
    </xf>
    <xf numFmtId="38" fontId="82" fillId="0" borderId="80" xfId="54" applyFont="1" applyBorder="1" applyAlignment="1">
      <alignment horizontal="left" vertical="center" shrinkToFit="1"/>
    </xf>
    <xf numFmtId="38" fontId="82" fillId="0" borderId="51" xfId="54" applyFont="1" applyBorder="1" applyAlignment="1">
      <alignment horizontal="left" vertical="center" shrinkToFit="1"/>
    </xf>
    <xf numFmtId="38" fontId="0" fillId="0" borderId="111" xfId="54" applyFont="1" applyBorder="1" applyAlignment="1">
      <alignment horizontal="center" vertical="center" shrinkToFit="1"/>
    </xf>
    <xf numFmtId="38" fontId="0" fillId="0" borderId="112" xfId="54" applyFont="1" applyBorder="1" applyAlignment="1">
      <alignment horizontal="center" vertical="center" shrinkToFit="1"/>
    </xf>
    <xf numFmtId="38" fontId="82" fillId="0" borderId="89" xfId="54" applyFont="1" applyBorder="1" applyAlignment="1">
      <alignment horizontal="left" vertical="center" shrinkToFit="1"/>
    </xf>
    <xf numFmtId="38" fontId="82" fillId="0" borderId="90" xfId="54" applyFont="1" applyBorder="1" applyAlignment="1">
      <alignment horizontal="left" vertical="center" shrinkToFit="1"/>
    </xf>
    <xf numFmtId="38" fontId="82" fillId="0" borderId="113" xfId="54" applyFont="1" applyBorder="1" applyAlignment="1">
      <alignment horizontal="left" vertical="center" shrinkToFit="1"/>
    </xf>
    <xf numFmtId="38" fontId="0" fillId="0" borderId="114" xfId="54" applyFont="1" applyBorder="1" applyAlignment="1">
      <alignment horizontal="center" vertical="center" shrinkToFit="1"/>
    </xf>
    <xf numFmtId="38" fontId="0" fillId="0" borderId="99" xfId="54" applyFont="1" applyBorder="1" applyAlignment="1">
      <alignment horizontal="center" vertical="center" shrinkToFit="1"/>
    </xf>
    <xf numFmtId="38" fontId="0" fillId="0" borderId="115" xfId="54" applyFont="1" applyBorder="1" applyAlignment="1">
      <alignment horizontal="center" vertical="center" shrinkToFit="1"/>
    </xf>
    <xf numFmtId="38" fontId="0" fillId="0" borderId="90" xfId="54" applyFont="1" applyBorder="1" applyAlignment="1">
      <alignment horizontal="center" vertical="center" shrinkToFit="1"/>
    </xf>
    <xf numFmtId="38" fontId="0" fillId="0" borderId="116" xfId="54" applyFont="1" applyBorder="1" applyAlignment="1">
      <alignment horizontal="center" vertical="center" shrinkToFit="1"/>
    </xf>
    <xf numFmtId="38" fontId="0" fillId="0" borderId="117" xfId="54" applyFont="1" applyBorder="1" applyAlignment="1">
      <alignment horizontal="center" vertical="center" shrinkToFit="1"/>
    </xf>
    <xf numFmtId="38" fontId="0" fillId="0" borderId="48" xfId="54" applyFont="1" applyBorder="1" applyAlignment="1">
      <alignment horizontal="center" vertical="center" shrinkToFit="1"/>
    </xf>
    <xf numFmtId="38" fontId="0" fillId="0" borderId="0" xfId="54" applyFont="1" applyBorder="1" applyAlignment="1">
      <alignment horizontal="center" vertical="center" shrinkToFit="1"/>
    </xf>
    <xf numFmtId="38" fontId="82" fillId="0" borderId="82" xfId="54" applyFont="1" applyBorder="1" applyAlignment="1">
      <alignment horizontal="left" vertical="center" shrinkToFit="1"/>
    </xf>
    <xf numFmtId="38" fontId="82" fillId="0" borderId="83" xfId="54" applyFont="1" applyBorder="1" applyAlignment="1">
      <alignment horizontal="left" vertical="center" shrinkToFit="1"/>
    </xf>
    <xf numFmtId="38" fontId="82" fillId="0" borderId="78" xfId="54" applyFont="1" applyBorder="1" applyAlignment="1">
      <alignment horizontal="left" vertical="center" shrinkToFit="1"/>
    </xf>
    <xf numFmtId="38" fontId="0" fillId="0" borderId="118" xfId="54" applyFont="1" applyBorder="1" applyAlignment="1">
      <alignment horizontal="center" vertical="center" shrinkToFit="1"/>
    </xf>
    <xf numFmtId="38" fontId="0" fillId="0" borderId="61" xfId="54" applyFont="1" applyBorder="1" applyAlignment="1">
      <alignment horizontal="center" vertical="center" shrinkToFit="1"/>
    </xf>
    <xf numFmtId="38" fontId="0" fillId="0" borderId="119" xfId="54" applyFont="1" applyBorder="1" applyAlignment="1">
      <alignment horizontal="center" vertical="center" shrinkToFit="1"/>
    </xf>
    <xf numFmtId="38" fontId="0" fillId="0" borderId="83" xfId="54" applyFont="1" applyBorder="1" applyAlignment="1">
      <alignment horizontal="center" vertical="center" shrinkToFit="1"/>
    </xf>
    <xf numFmtId="38" fontId="0" fillId="0" borderId="44" xfId="54" applyFont="1" applyBorder="1" applyAlignment="1">
      <alignment horizontal="center" vertical="center" shrinkToFit="1"/>
    </xf>
    <xf numFmtId="38" fontId="0" fillId="0" borderId="120" xfId="54" applyFont="1" applyBorder="1" applyAlignment="1">
      <alignment horizontal="center" vertical="center" shrinkToFit="1"/>
    </xf>
    <xf numFmtId="38" fontId="0" fillId="0" borderId="121" xfId="54" applyFont="1" applyBorder="1" applyAlignment="1">
      <alignment horizontal="center" vertical="center" shrinkToFit="1"/>
    </xf>
    <xf numFmtId="0" fontId="82" fillId="0" borderId="0" xfId="54" applyNumberFormat="1" applyFont="1" applyBorder="1" applyAlignment="1">
      <alignment horizontal="left" shrinkToFit="1"/>
    </xf>
    <xf numFmtId="38" fontId="82" fillId="0" borderId="122" xfId="54" applyFont="1" applyBorder="1" applyAlignment="1">
      <alignment horizontal="center" vertical="center" shrinkToFit="1"/>
    </xf>
    <xf numFmtId="38" fontId="82" fillId="0" borderId="123" xfId="54" applyFont="1" applyBorder="1" applyAlignment="1">
      <alignment horizontal="center" vertical="center" shrinkToFit="1"/>
    </xf>
    <xf numFmtId="38" fontId="0" fillId="0" borderId="123" xfId="54" applyFont="1" applyBorder="1" applyAlignment="1">
      <alignment horizontal="center" vertical="center" shrinkToFit="1"/>
    </xf>
    <xf numFmtId="38" fontId="0" fillId="0" borderId="124" xfId="54" applyFont="1" applyBorder="1" applyAlignment="1">
      <alignment horizontal="center" vertical="center" shrinkToFit="1"/>
    </xf>
    <xf numFmtId="0" fontId="80" fillId="0" borderId="0" xfId="54" applyNumberFormat="1" applyFont="1" applyBorder="1" applyAlignment="1">
      <alignment horizontal="left" shrinkToFit="1"/>
    </xf>
    <xf numFmtId="0" fontId="82" fillId="0" borderId="0" xfId="68" applyFont="1" applyFill="1" applyBorder="1" applyAlignment="1">
      <alignment horizontal="left" vertical="center" shrinkToFit="1"/>
      <protection/>
    </xf>
    <xf numFmtId="0" fontId="77" fillId="0" borderId="44" xfId="68" applyFont="1" applyBorder="1" applyAlignment="1" applyProtection="1">
      <alignment horizontal="left" vertical="center" wrapText="1"/>
      <protection locked="0"/>
    </xf>
    <xf numFmtId="0" fontId="77" fillId="0" borderId="43" xfId="68" applyFont="1" applyBorder="1" applyAlignment="1" applyProtection="1">
      <alignment horizontal="left" vertical="center" wrapText="1"/>
      <protection locked="0"/>
    </xf>
    <xf numFmtId="0" fontId="77" fillId="0" borderId="42" xfId="68" applyFont="1" applyBorder="1" applyAlignment="1" applyProtection="1">
      <alignment horizontal="left" vertical="center" wrapText="1"/>
      <protection locked="0"/>
    </xf>
    <xf numFmtId="0" fontId="77" fillId="0" borderId="0" xfId="68" applyFont="1" applyBorder="1" applyAlignment="1" applyProtection="1">
      <alignment horizontal="left" vertical="center" wrapText="1"/>
      <protection locked="0"/>
    </xf>
    <xf numFmtId="0" fontId="0" fillId="0" borderId="44" xfId="68" applyNumberFormat="1" applyBorder="1" applyAlignment="1">
      <alignment horizontal="right" vertical="center"/>
      <protection/>
    </xf>
    <xf numFmtId="0" fontId="0" fillId="0" borderId="43" xfId="68" applyNumberFormat="1" applyBorder="1" applyAlignment="1">
      <alignment horizontal="right" vertical="center"/>
      <protection/>
    </xf>
    <xf numFmtId="0" fontId="0" fillId="0" borderId="47" xfId="68" applyNumberFormat="1" applyBorder="1" applyAlignment="1">
      <alignment horizontal="right" vertical="center"/>
      <protection/>
    </xf>
    <xf numFmtId="0" fontId="0" fillId="0" borderId="67" xfId="68" applyNumberFormat="1" applyBorder="1" applyAlignment="1">
      <alignment horizontal="right" vertical="center"/>
      <protection/>
    </xf>
    <xf numFmtId="0" fontId="0" fillId="0" borderId="45" xfId="68" applyBorder="1" applyAlignment="1">
      <alignment horizontal="center" vertical="center"/>
      <protection/>
    </xf>
    <xf numFmtId="0" fontId="0" fillId="0" borderId="48" xfId="68" applyBorder="1" applyAlignment="1">
      <alignment horizontal="center" vertical="center"/>
      <protection/>
    </xf>
    <xf numFmtId="0" fontId="77" fillId="0" borderId="42" xfId="68" applyFont="1" applyBorder="1" applyAlignment="1" applyProtection="1">
      <alignment horizontal="left" vertical="center" shrinkToFit="1"/>
      <protection locked="0"/>
    </xf>
    <xf numFmtId="0" fontId="77" fillId="0" borderId="0" xfId="68" applyFont="1" applyBorder="1" applyAlignment="1" applyProtection="1">
      <alignment horizontal="left" vertical="center" shrinkToFit="1"/>
      <protection locked="0"/>
    </xf>
    <xf numFmtId="0" fontId="77" fillId="0" borderId="47" xfId="68" applyFont="1" applyBorder="1" applyAlignment="1" applyProtection="1">
      <alignment horizontal="left" vertical="center" shrinkToFit="1"/>
      <protection locked="0"/>
    </xf>
    <xf numFmtId="0" fontId="77" fillId="0" borderId="67" xfId="68" applyFont="1" applyBorder="1" applyAlignment="1" applyProtection="1">
      <alignment horizontal="left" vertical="center" shrinkToFit="1"/>
      <protection locked="0"/>
    </xf>
    <xf numFmtId="0" fontId="83" fillId="0" borderId="74" xfId="68" applyFont="1" applyBorder="1" applyAlignment="1" applyProtection="1">
      <alignment horizontal="center" vertical="center"/>
      <protection locked="0"/>
    </xf>
    <xf numFmtId="0" fontId="83" fillId="0" borderId="41" xfId="68" applyFont="1" applyBorder="1" applyAlignment="1" applyProtection="1">
      <alignment horizontal="center" vertical="center"/>
      <protection locked="0"/>
    </xf>
    <xf numFmtId="177" fontId="83" fillId="0" borderId="74" xfId="68" applyNumberFormat="1" applyFont="1" applyBorder="1" applyAlignment="1" applyProtection="1">
      <alignment horizontal="center" vertical="center"/>
      <protection locked="0"/>
    </xf>
    <xf numFmtId="177" fontId="83" fillId="0" borderId="80" xfId="68" applyNumberFormat="1" applyFont="1" applyBorder="1" applyAlignment="1" applyProtection="1">
      <alignment horizontal="center" vertical="center"/>
      <protection locked="0"/>
    </xf>
    <xf numFmtId="177" fontId="83" fillId="0" borderId="41" xfId="68" applyNumberFormat="1" applyFont="1" applyBorder="1" applyAlignment="1" applyProtection="1">
      <alignment horizontal="center" vertical="center"/>
      <protection locked="0"/>
    </xf>
    <xf numFmtId="38" fontId="77" fillId="0" borderId="74" xfId="54" applyFont="1" applyBorder="1" applyAlignment="1">
      <alignment horizontal="center" vertical="center" wrapText="1" shrinkToFit="1"/>
    </xf>
    <xf numFmtId="0" fontId="78" fillId="0" borderId="74" xfId="54" applyNumberFormat="1" applyFont="1" applyBorder="1" applyAlignment="1" applyProtection="1">
      <alignment horizontal="center" vertical="center"/>
      <protection locked="0"/>
    </xf>
    <xf numFmtId="0" fontId="78" fillId="0" borderId="41" xfId="54" applyNumberFormat="1" applyFont="1" applyBorder="1" applyAlignment="1" applyProtection="1">
      <alignment horizontal="center" vertical="center"/>
      <protection locked="0"/>
    </xf>
    <xf numFmtId="178" fontId="85" fillId="0" borderId="52" xfId="54" applyNumberFormat="1" applyFont="1" applyFill="1" applyBorder="1" applyAlignment="1">
      <alignment horizontal="right" vertical="center"/>
    </xf>
    <xf numFmtId="38" fontId="81" fillId="0" borderId="83" xfId="54" applyFont="1" applyFill="1" applyBorder="1" applyAlignment="1">
      <alignment horizontal="center" vertical="center"/>
    </xf>
    <xf numFmtId="0" fontId="83" fillId="0" borderId="74" xfId="54" applyNumberFormat="1" applyFont="1" applyBorder="1" applyAlignment="1">
      <alignment horizontal="center" vertical="center" shrinkToFit="1"/>
    </xf>
    <xf numFmtId="0" fontId="83" fillId="0" borderId="41" xfId="54" applyNumberFormat="1" applyFont="1" applyBorder="1" applyAlignment="1">
      <alignment horizontal="center" vertical="center" shrinkToFit="1"/>
    </xf>
    <xf numFmtId="176" fontId="77" fillId="34" borderId="99" xfId="45" applyNumberFormat="1" applyFont="1" applyFill="1" applyBorder="1" applyAlignment="1">
      <alignment horizontal="distributed" vertical="center"/>
    </xf>
    <xf numFmtId="178" fontId="85" fillId="0" borderId="49" xfId="54" applyNumberFormat="1" applyFont="1" applyFill="1" applyBorder="1" applyAlignment="1">
      <alignment horizontal="right" vertical="center"/>
    </xf>
    <xf numFmtId="176" fontId="77" fillId="34" borderId="125" xfId="45" applyNumberFormat="1" applyFont="1" applyFill="1" applyBorder="1" applyAlignment="1">
      <alignment horizontal="center" vertical="center"/>
    </xf>
    <xf numFmtId="176" fontId="77" fillId="34" borderId="46" xfId="45" applyNumberFormat="1" applyFont="1" applyFill="1" applyBorder="1" applyAlignment="1">
      <alignment horizontal="center" vertical="center"/>
    </xf>
    <xf numFmtId="176" fontId="77" fillId="34" borderId="109" xfId="45" applyNumberFormat="1" applyFont="1" applyFill="1" applyBorder="1" applyAlignment="1">
      <alignment horizontal="center" vertical="center"/>
    </xf>
    <xf numFmtId="38" fontId="81" fillId="0" borderId="67" xfId="54" applyFont="1" applyFill="1" applyBorder="1" applyAlignment="1">
      <alignment horizontal="center" vertical="center"/>
    </xf>
    <xf numFmtId="0" fontId="90" fillId="34" borderId="30" xfId="68" applyFont="1" applyFill="1" applyBorder="1" applyAlignment="1">
      <alignment horizontal="center" vertical="center" wrapText="1"/>
      <protection/>
    </xf>
    <xf numFmtId="0" fontId="90" fillId="34" borderId="0" xfId="68" applyFont="1" applyFill="1" applyBorder="1" applyAlignment="1">
      <alignment horizontal="center" vertical="center" wrapText="1"/>
      <protection/>
    </xf>
    <xf numFmtId="176" fontId="77" fillId="34" borderId="41" xfId="45" applyNumberFormat="1" applyFont="1" applyFill="1" applyBorder="1" applyAlignment="1">
      <alignment horizontal="center" vertical="center"/>
    </xf>
    <xf numFmtId="178" fontId="85" fillId="0" borderId="50" xfId="54" applyNumberFormat="1" applyFont="1" applyFill="1" applyBorder="1" applyAlignment="1">
      <alignment horizontal="right" vertical="center"/>
    </xf>
    <xf numFmtId="38" fontId="81" fillId="0" borderId="80" xfId="54" applyFont="1" applyFill="1" applyBorder="1" applyAlignment="1">
      <alignment horizontal="center" vertical="center"/>
    </xf>
    <xf numFmtId="176" fontId="77" fillId="34" borderId="61" xfId="45" applyNumberFormat="1" applyFont="1" applyFill="1" applyBorder="1" applyAlignment="1">
      <alignment horizontal="center" vertical="center"/>
    </xf>
    <xf numFmtId="0" fontId="87" fillId="0" borderId="44" xfId="54" applyNumberFormat="1" applyFont="1" applyBorder="1" applyAlignment="1" applyProtection="1">
      <alignment horizontal="left" vertical="center" shrinkToFit="1"/>
      <protection locked="0"/>
    </xf>
    <xf numFmtId="0" fontId="87" fillId="0" borderId="43" xfId="54" applyNumberFormat="1" applyFont="1" applyBorder="1" applyAlignment="1" applyProtection="1">
      <alignment horizontal="left" vertical="center" shrinkToFit="1"/>
      <protection locked="0"/>
    </xf>
    <xf numFmtId="0" fontId="87" fillId="0" borderId="45" xfId="54" applyNumberFormat="1" applyFont="1" applyBorder="1" applyAlignment="1" applyProtection="1">
      <alignment horizontal="left" vertical="center" shrinkToFit="1"/>
      <protection locked="0"/>
    </xf>
    <xf numFmtId="0" fontId="87" fillId="0" borderId="47" xfId="54" applyNumberFormat="1" applyFont="1" applyBorder="1" applyAlignment="1" applyProtection="1">
      <alignment horizontal="left" vertical="center" shrinkToFit="1"/>
      <protection locked="0"/>
    </xf>
    <xf numFmtId="0" fontId="87" fillId="0" borderId="67" xfId="54" applyNumberFormat="1" applyFont="1" applyBorder="1" applyAlignment="1" applyProtection="1">
      <alignment horizontal="left" vertical="center" shrinkToFit="1"/>
      <protection locked="0"/>
    </xf>
    <xf numFmtId="0" fontId="87" fillId="0" borderId="48" xfId="54" applyNumberFormat="1" applyFont="1" applyBorder="1" applyAlignment="1" applyProtection="1">
      <alignment horizontal="left" vertical="center" shrinkToFit="1"/>
      <protection locked="0"/>
    </xf>
    <xf numFmtId="38" fontId="82" fillId="0" borderId="42" xfId="54" applyFont="1" applyBorder="1" applyAlignment="1">
      <alignment horizontal="center" vertical="center" shrinkToFit="1"/>
    </xf>
    <xf numFmtId="38" fontId="82" fillId="0" borderId="46" xfId="54" applyFont="1" applyBorder="1" applyAlignment="1">
      <alignment horizontal="center" vertical="center" shrinkToFit="1"/>
    </xf>
    <xf numFmtId="38" fontId="0" fillId="0" borderId="42" xfId="54" applyFont="1" applyBorder="1" applyAlignment="1">
      <alignment horizontal="left" vertical="center" wrapText="1"/>
    </xf>
    <xf numFmtId="38" fontId="0" fillId="0" borderId="0" xfId="54" applyFont="1" applyBorder="1" applyAlignment="1">
      <alignment horizontal="left" vertical="center" wrapText="1"/>
    </xf>
    <xf numFmtId="38" fontId="0" fillId="0" borderId="46" xfId="54" applyFont="1" applyBorder="1" applyAlignment="1">
      <alignment horizontal="left" vertical="center" wrapText="1"/>
    </xf>
    <xf numFmtId="0" fontId="91" fillId="0" borderId="0" xfId="54" applyNumberFormat="1" applyFont="1" applyAlignment="1">
      <alignment horizontal="left" vertical="center" wrapText="1"/>
    </xf>
    <xf numFmtId="0" fontId="92" fillId="0" borderId="0" xfId="54" applyNumberFormat="1" applyFont="1" applyAlignment="1">
      <alignment horizontal="left" vertical="center" wrapText="1" shrinkToFit="1"/>
    </xf>
    <xf numFmtId="0" fontId="87" fillId="0" borderId="74" xfId="54" applyNumberFormat="1" applyFont="1" applyBorder="1" applyAlignment="1" applyProtection="1">
      <alignment horizontal="left" vertical="center" shrinkToFit="1"/>
      <protection locked="0"/>
    </xf>
    <xf numFmtId="0" fontId="87" fillId="0" borderId="80" xfId="54" applyNumberFormat="1" applyFont="1" applyBorder="1" applyAlignment="1" applyProtection="1">
      <alignment horizontal="left" vertical="center" shrinkToFit="1"/>
      <protection locked="0"/>
    </xf>
    <xf numFmtId="0" fontId="87" fillId="0" borderId="41" xfId="54" applyNumberFormat="1" applyFont="1" applyBorder="1" applyAlignment="1" applyProtection="1">
      <alignment horizontal="left" vertical="center" shrinkToFit="1"/>
      <protection locked="0"/>
    </xf>
    <xf numFmtId="38" fontId="82" fillId="0" borderId="44" xfId="54" applyFont="1" applyBorder="1" applyAlignment="1">
      <alignment horizontal="center" vertical="center" shrinkToFit="1"/>
    </xf>
    <xf numFmtId="38" fontId="82" fillId="0" borderId="45" xfId="54" applyFont="1" applyBorder="1" applyAlignment="1">
      <alignment horizontal="center" vertical="center" shrinkToFit="1"/>
    </xf>
    <xf numFmtId="38" fontId="0" fillId="0" borderId="44" xfId="54" applyFont="1" applyBorder="1" applyAlignment="1">
      <alignment horizontal="left" vertical="center" wrapText="1"/>
    </xf>
    <xf numFmtId="38" fontId="0" fillId="0" borderId="43" xfId="54" applyFont="1" applyBorder="1" applyAlignment="1">
      <alignment horizontal="left" vertical="center" wrapText="1"/>
    </xf>
    <xf numFmtId="38" fontId="0" fillId="0" borderId="45" xfId="54" applyFont="1" applyBorder="1" applyAlignment="1">
      <alignment horizontal="left" vertical="center" wrapText="1"/>
    </xf>
    <xf numFmtId="38" fontId="82" fillId="0" borderId="47" xfId="54" applyFont="1" applyBorder="1" applyAlignment="1">
      <alignment horizontal="center" vertical="center" shrinkToFit="1"/>
    </xf>
    <xf numFmtId="38" fontId="82" fillId="0" borderId="48" xfId="54" applyFont="1" applyBorder="1" applyAlignment="1">
      <alignment horizontal="center" vertical="center" shrinkToFit="1"/>
    </xf>
    <xf numFmtId="0" fontId="82" fillId="34" borderId="126" xfId="54" applyNumberFormat="1" applyFont="1" applyFill="1" applyBorder="1" applyAlignment="1">
      <alignment horizontal="center" vertical="center" wrapText="1" shrinkToFit="1"/>
    </xf>
    <xf numFmtId="0" fontId="82" fillId="34" borderId="127" xfId="54" applyNumberFormat="1" applyFont="1" applyFill="1" applyBorder="1" applyAlignment="1">
      <alignment horizontal="center" vertical="center" wrapText="1" shrinkToFit="1"/>
    </xf>
    <xf numFmtId="0" fontId="82" fillId="34" borderId="110" xfId="54" applyNumberFormat="1" applyFont="1" applyFill="1" applyBorder="1" applyAlignment="1">
      <alignment horizontal="center" vertical="center" wrapText="1" shrinkToFit="1"/>
    </xf>
    <xf numFmtId="0" fontId="82" fillId="34" borderId="108" xfId="54" applyNumberFormat="1" applyFont="1" applyFill="1" applyBorder="1" applyAlignment="1">
      <alignment horizontal="center" vertical="center" wrapText="1" shrinkToFit="1"/>
    </xf>
    <xf numFmtId="38" fontId="82" fillId="34" borderId="128" xfId="54" applyFont="1" applyFill="1" applyBorder="1" applyAlignment="1">
      <alignment horizontal="center" vertical="center" shrinkToFit="1"/>
    </xf>
    <xf numFmtId="38" fontId="82" fillId="34" borderId="129" xfId="54" applyFont="1" applyFill="1" applyBorder="1" applyAlignment="1">
      <alignment horizontal="center" vertical="center" shrinkToFit="1"/>
    </xf>
    <xf numFmtId="38" fontId="82" fillId="34" borderId="130" xfId="54" applyFont="1" applyFill="1" applyBorder="1" applyAlignment="1">
      <alignment horizontal="center" vertical="center" shrinkToFit="1"/>
    </xf>
    <xf numFmtId="38" fontId="82" fillId="34" borderId="107" xfId="54" applyFont="1" applyFill="1" applyBorder="1" applyAlignment="1">
      <alignment horizontal="center" vertical="center" shrinkToFit="1"/>
    </xf>
    <xf numFmtId="178" fontId="0" fillId="0" borderId="114" xfId="54" applyNumberFormat="1" applyFont="1" applyBorder="1" applyAlignment="1">
      <alignment horizontal="right" vertical="center" shrinkToFit="1"/>
    </xf>
    <xf numFmtId="178" fontId="0" fillId="0" borderId="116" xfId="54" applyNumberFormat="1" applyFont="1" applyBorder="1" applyAlignment="1">
      <alignment horizontal="right" vertical="center" shrinkToFit="1"/>
    </xf>
    <xf numFmtId="38" fontId="82" fillId="0" borderId="96" xfId="54" applyFont="1" applyBorder="1" applyAlignment="1" applyProtection="1">
      <alignment horizontal="left" vertical="center" shrinkToFit="1"/>
      <protection locked="0"/>
    </xf>
    <xf numFmtId="38" fontId="82" fillId="0" borderId="80" xfId="54" applyFont="1" applyBorder="1" applyAlignment="1" applyProtection="1">
      <alignment horizontal="left" vertical="center" shrinkToFit="1"/>
      <protection locked="0"/>
    </xf>
    <xf numFmtId="38" fontId="82" fillId="0" borderId="51" xfId="54" applyFont="1" applyBorder="1" applyAlignment="1" applyProtection="1">
      <alignment horizontal="left" vertical="center" shrinkToFit="1"/>
      <protection locked="0"/>
    </xf>
    <xf numFmtId="38" fontId="0" fillId="0" borderId="74" xfId="54" applyFont="1" applyBorder="1" applyAlignment="1" applyProtection="1">
      <alignment horizontal="right" vertical="center" shrinkToFit="1"/>
      <protection locked="0"/>
    </xf>
    <xf numFmtId="38" fontId="0" fillId="0" borderId="112" xfId="54" applyFont="1" applyBorder="1" applyAlignment="1" applyProtection="1">
      <alignment horizontal="right" vertical="center" shrinkToFit="1"/>
      <protection locked="0"/>
    </xf>
    <xf numFmtId="38" fontId="0" fillId="0" borderId="111" xfId="54" applyFont="1" applyBorder="1" applyAlignment="1" applyProtection="1">
      <alignment horizontal="right" vertical="center" shrinkToFit="1"/>
      <protection locked="0"/>
    </xf>
    <xf numFmtId="38" fontId="0" fillId="0" borderId="51" xfId="54" applyFont="1" applyBorder="1" applyAlignment="1" applyProtection="1">
      <alignment horizontal="right" vertical="center" shrinkToFit="1"/>
      <protection locked="0"/>
    </xf>
    <xf numFmtId="38" fontId="0" fillId="0" borderId="111" xfId="54" applyFont="1" applyBorder="1" applyAlignment="1">
      <alignment horizontal="right" vertical="center" shrinkToFit="1"/>
    </xf>
    <xf numFmtId="38" fontId="0" fillId="0" borderId="41" xfId="54" applyFont="1" applyBorder="1" applyAlignment="1">
      <alignment horizontal="right" vertical="center" shrinkToFit="1"/>
    </xf>
    <xf numFmtId="38" fontId="0" fillId="0" borderId="74" xfId="54" applyFont="1" applyBorder="1" applyAlignment="1">
      <alignment horizontal="right" vertical="center" shrinkToFit="1"/>
    </xf>
    <xf numFmtId="38" fontId="0" fillId="0" borderId="80" xfId="54" applyFont="1" applyBorder="1" applyAlignment="1">
      <alignment horizontal="right" vertical="center" shrinkToFit="1"/>
    </xf>
    <xf numFmtId="38" fontId="0" fillId="0" borderId="112" xfId="54" applyFont="1" applyBorder="1" applyAlignment="1">
      <alignment horizontal="right" vertical="center" shrinkToFit="1"/>
    </xf>
    <xf numFmtId="178" fontId="0" fillId="0" borderId="111" xfId="54" applyNumberFormat="1" applyFont="1" applyBorder="1" applyAlignment="1">
      <alignment horizontal="right" vertical="center" shrinkToFit="1"/>
    </xf>
    <xf numFmtId="178" fontId="0" fillId="0" borderId="112" xfId="54" applyNumberFormat="1" applyFont="1" applyBorder="1" applyAlignment="1">
      <alignment horizontal="right" vertical="center" shrinkToFit="1"/>
    </xf>
    <xf numFmtId="38" fontId="82" fillId="0" borderId="89" xfId="54" applyFont="1" applyBorder="1" applyAlignment="1" applyProtection="1">
      <alignment horizontal="left" vertical="center" shrinkToFit="1"/>
      <protection locked="0"/>
    </xf>
    <xf numFmtId="38" fontId="82" fillId="0" borderId="90" xfId="54" applyFont="1" applyBorder="1" applyAlignment="1" applyProtection="1">
      <alignment horizontal="left" vertical="center" shrinkToFit="1"/>
      <protection locked="0"/>
    </xf>
    <xf numFmtId="38" fontId="82" fillId="0" borderId="113" xfId="54" applyFont="1" applyBorder="1" applyAlignment="1" applyProtection="1">
      <alignment horizontal="left" vertical="center" shrinkToFit="1"/>
      <protection locked="0"/>
    </xf>
    <xf numFmtId="38" fontId="0" fillId="0" borderId="115" xfId="54" applyFont="1" applyBorder="1" applyAlignment="1" applyProtection="1">
      <alignment horizontal="right" vertical="center" shrinkToFit="1"/>
      <protection locked="0"/>
    </xf>
    <xf numFmtId="38" fontId="0" fillId="0" borderId="90" xfId="54" applyFont="1" applyBorder="1" applyAlignment="1" applyProtection="1">
      <alignment horizontal="right" vertical="center" shrinkToFit="1"/>
      <protection locked="0"/>
    </xf>
    <xf numFmtId="38" fontId="0" fillId="0" borderId="114" xfId="54" applyFont="1" applyBorder="1" applyAlignment="1" applyProtection="1">
      <alignment horizontal="right" vertical="center" shrinkToFit="1"/>
      <protection locked="0"/>
    </xf>
    <xf numFmtId="38" fontId="0" fillId="0" borderId="113" xfId="54" applyFont="1" applyBorder="1" applyAlignment="1" applyProtection="1">
      <alignment horizontal="right" vertical="center" shrinkToFit="1"/>
      <protection locked="0"/>
    </xf>
    <xf numFmtId="38" fontId="0" fillId="0" borderId="114" xfId="54" applyFont="1" applyBorder="1" applyAlignment="1">
      <alignment horizontal="right" vertical="center" shrinkToFit="1"/>
    </xf>
    <xf numFmtId="38" fontId="0" fillId="0" borderId="99" xfId="54" applyFont="1" applyBorder="1" applyAlignment="1">
      <alignment horizontal="right" vertical="center" shrinkToFit="1"/>
    </xf>
    <xf numFmtId="38" fontId="0" fillId="0" borderId="115" xfId="54" applyFont="1" applyBorder="1" applyAlignment="1">
      <alignment horizontal="right" vertical="center" shrinkToFit="1"/>
    </xf>
    <xf numFmtId="38" fontId="0" fillId="0" borderId="90" xfId="54" applyFont="1" applyBorder="1" applyAlignment="1">
      <alignment horizontal="right" vertical="center" shrinkToFit="1"/>
    </xf>
    <xf numFmtId="38" fontId="0" fillId="0" borderId="116" xfId="54" applyFont="1" applyBorder="1" applyAlignment="1">
      <alignment horizontal="right" vertical="center" shrinkToFit="1"/>
    </xf>
    <xf numFmtId="38" fontId="0" fillId="0" borderId="117" xfId="54" applyFont="1" applyBorder="1" applyAlignment="1">
      <alignment horizontal="right" vertical="center" shrinkToFit="1"/>
    </xf>
    <xf numFmtId="38" fontId="0" fillId="0" borderId="48" xfId="54" applyFont="1" applyBorder="1" applyAlignment="1">
      <alignment horizontal="right" vertical="center" shrinkToFit="1"/>
    </xf>
    <xf numFmtId="38" fontId="82" fillId="0" borderId="86" xfId="54" applyFont="1" applyBorder="1" applyAlignment="1">
      <alignment horizontal="center" vertical="center" shrinkToFit="1"/>
    </xf>
    <xf numFmtId="38" fontId="82" fillId="0" borderId="131" xfId="54" applyFont="1" applyBorder="1" applyAlignment="1">
      <alignment horizontal="center" vertical="center" shrinkToFit="1"/>
    </xf>
    <xf numFmtId="179" fontId="0" fillId="0" borderId="132" xfId="54" applyNumberFormat="1" applyFont="1" applyBorder="1" applyAlignment="1">
      <alignment horizontal="right" vertical="center" shrinkToFit="1"/>
    </xf>
    <xf numFmtId="179" fontId="0" fillId="0" borderId="133" xfId="54" applyNumberFormat="1" applyFont="1" applyBorder="1" applyAlignment="1">
      <alignment horizontal="right" vertical="center" shrinkToFit="1"/>
    </xf>
    <xf numFmtId="179" fontId="0" fillId="0" borderId="123" xfId="54" applyNumberFormat="1" applyFont="1" applyBorder="1" applyAlignment="1">
      <alignment horizontal="right" vertical="center" shrinkToFit="1"/>
    </xf>
    <xf numFmtId="179" fontId="0" fillId="0" borderId="124" xfId="54" applyNumberFormat="1" applyFont="1" applyBorder="1" applyAlignment="1">
      <alignment horizontal="right" vertical="center" shrinkToFit="1"/>
    </xf>
    <xf numFmtId="38" fontId="82" fillId="0" borderId="82" xfId="54" applyFont="1" applyBorder="1" applyAlignment="1" applyProtection="1">
      <alignment horizontal="left" vertical="center" shrinkToFit="1"/>
      <protection locked="0"/>
    </xf>
    <xf numFmtId="38" fontId="82" fillId="0" borderId="83" xfId="54" applyFont="1" applyBorder="1" applyAlignment="1" applyProtection="1">
      <alignment horizontal="left" vertical="center" shrinkToFit="1"/>
      <protection locked="0"/>
    </xf>
    <xf numFmtId="38" fontId="82" fillId="0" borderId="78" xfId="54" applyFont="1" applyBorder="1" applyAlignment="1" applyProtection="1">
      <alignment horizontal="left" vertical="center" shrinkToFit="1"/>
      <protection locked="0"/>
    </xf>
    <xf numFmtId="38" fontId="0" fillId="0" borderId="119" xfId="54" applyFont="1" applyBorder="1" applyAlignment="1" applyProtection="1">
      <alignment horizontal="right" vertical="center" shrinkToFit="1"/>
      <protection locked="0"/>
    </xf>
    <xf numFmtId="38" fontId="0" fillId="0" borderId="134" xfId="54" applyFont="1" applyBorder="1" applyAlignment="1" applyProtection="1">
      <alignment horizontal="right" vertical="center" shrinkToFit="1"/>
      <protection locked="0"/>
    </xf>
    <xf numFmtId="38" fontId="0" fillId="0" borderId="135" xfId="54" applyFont="1" applyBorder="1" applyAlignment="1" applyProtection="1">
      <alignment horizontal="right" vertical="center" shrinkToFit="1"/>
      <protection locked="0"/>
    </xf>
    <xf numFmtId="38" fontId="0" fillId="0" borderId="136" xfId="54" applyFont="1" applyBorder="1" applyAlignment="1" applyProtection="1">
      <alignment horizontal="right" vertical="center" shrinkToFit="1"/>
      <protection locked="0"/>
    </xf>
    <xf numFmtId="38" fontId="0" fillId="0" borderId="118" xfId="54" applyFont="1" applyBorder="1" applyAlignment="1">
      <alignment horizontal="right" vertical="center" shrinkToFit="1"/>
    </xf>
    <xf numFmtId="38" fontId="0" fillId="0" borderId="61" xfId="54" applyFont="1" applyBorder="1" applyAlignment="1">
      <alignment horizontal="right" vertical="center" shrinkToFit="1"/>
    </xf>
    <xf numFmtId="38" fontId="0" fillId="0" borderId="119" xfId="54" applyFont="1" applyBorder="1" applyAlignment="1">
      <alignment horizontal="right" vertical="center" shrinkToFit="1"/>
    </xf>
    <xf numFmtId="38" fontId="0" fillId="0" borderId="83" xfId="54" applyFont="1" applyBorder="1" applyAlignment="1">
      <alignment horizontal="right" vertical="center" shrinkToFit="1"/>
    </xf>
    <xf numFmtId="38" fontId="0" fillId="0" borderId="44" xfId="54" applyFont="1" applyBorder="1" applyAlignment="1">
      <alignment horizontal="right" vertical="center" shrinkToFit="1"/>
    </xf>
    <xf numFmtId="38" fontId="0" fillId="0" borderId="120" xfId="54" applyFont="1" applyBorder="1" applyAlignment="1">
      <alignment horizontal="right" vertical="center" shrinkToFit="1"/>
    </xf>
    <xf numFmtId="178" fontId="0" fillId="0" borderId="135" xfId="54" applyNumberFormat="1" applyFont="1" applyBorder="1" applyAlignment="1">
      <alignment horizontal="right" vertical="center" shrinkToFit="1"/>
    </xf>
    <xf numFmtId="178" fontId="0" fillId="0" borderId="137" xfId="54" applyNumberFormat="1" applyFont="1" applyBorder="1" applyAlignment="1">
      <alignment horizontal="right" vertical="center" shrinkToFit="1"/>
    </xf>
    <xf numFmtId="0" fontId="82" fillId="0" borderId="27" xfId="54" applyNumberFormat="1" applyFont="1" applyBorder="1" applyAlignment="1">
      <alignment horizontal="left" shrinkToFit="1"/>
    </xf>
    <xf numFmtId="0" fontId="30" fillId="0" borderId="0" xfId="65" applyFont="1" applyBorder="1" applyAlignment="1">
      <alignment horizontal="center" vertical="center"/>
      <protection/>
    </xf>
    <xf numFmtId="0" fontId="31" fillId="0" borderId="0" xfId="65" applyFont="1" applyBorder="1" applyAlignment="1">
      <alignment horizontal="distributed" vertical="center"/>
      <protection/>
    </xf>
    <xf numFmtId="58" fontId="32" fillId="0" borderId="0" xfId="65" applyNumberFormat="1" applyFont="1" applyFill="1" applyBorder="1" applyAlignment="1" applyProtection="1">
      <alignment horizontal="center" vertical="center"/>
      <protection locked="0"/>
    </xf>
    <xf numFmtId="0" fontId="33" fillId="0" borderId="26" xfId="65" applyFont="1" applyFill="1" applyBorder="1" applyAlignment="1" applyProtection="1">
      <alignment horizontal="center" vertical="center"/>
      <protection locked="0"/>
    </xf>
    <xf numFmtId="0" fontId="33" fillId="0" borderId="27" xfId="65" applyFont="1" applyFill="1" applyBorder="1" applyAlignment="1" applyProtection="1">
      <alignment horizontal="center" vertical="center"/>
      <protection locked="0"/>
    </xf>
    <xf numFmtId="0" fontId="33" fillId="0" borderId="28" xfId="65" applyFont="1" applyFill="1" applyBorder="1" applyAlignment="1" applyProtection="1">
      <alignment horizontal="center" vertical="center"/>
      <protection locked="0"/>
    </xf>
    <xf numFmtId="0" fontId="33" fillId="0" borderId="31" xfId="65" applyFont="1" applyFill="1" applyBorder="1" applyAlignment="1" applyProtection="1">
      <alignment horizontal="center" vertical="center"/>
      <protection locked="0"/>
    </xf>
    <xf numFmtId="0" fontId="33" fillId="0" borderId="32" xfId="65" applyFont="1" applyFill="1" applyBorder="1" applyAlignment="1" applyProtection="1">
      <alignment horizontal="center" vertical="center"/>
      <protection locked="0"/>
    </xf>
    <xf numFmtId="0" fontId="33" fillId="0" borderId="33" xfId="65" applyFont="1" applyFill="1" applyBorder="1" applyAlignment="1" applyProtection="1">
      <alignment horizontal="center" vertical="center"/>
      <protection locked="0"/>
    </xf>
    <xf numFmtId="0" fontId="33" fillId="0" borderId="26" xfId="65" applyNumberFormat="1" applyFont="1" applyFill="1" applyBorder="1" applyAlignment="1" applyProtection="1">
      <alignment horizontal="center" vertical="center"/>
      <protection locked="0"/>
    </xf>
    <xf numFmtId="0" fontId="33" fillId="0" borderId="27" xfId="65" applyNumberFormat="1" applyFont="1" applyFill="1" applyBorder="1" applyAlignment="1" applyProtection="1">
      <alignment horizontal="center" vertical="center"/>
      <protection locked="0"/>
    </xf>
    <xf numFmtId="0" fontId="33" fillId="0" borderId="28" xfId="65" applyNumberFormat="1" applyFont="1" applyFill="1" applyBorder="1" applyAlignment="1" applyProtection="1">
      <alignment horizontal="center" vertical="center"/>
      <protection locked="0"/>
    </xf>
    <xf numFmtId="0" fontId="33" fillId="0" borderId="31" xfId="65" applyNumberFormat="1" applyFont="1" applyFill="1" applyBorder="1" applyAlignment="1" applyProtection="1">
      <alignment horizontal="center" vertical="center"/>
      <protection locked="0"/>
    </xf>
    <xf numFmtId="0" fontId="33" fillId="0" borderId="32" xfId="65" applyNumberFormat="1" applyFont="1" applyFill="1" applyBorder="1" applyAlignment="1" applyProtection="1">
      <alignment horizontal="center" vertical="center"/>
      <protection locked="0"/>
    </xf>
    <xf numFmtId="0" fontId="33" fillId="0" borderId="33" xfId="65" applyNumberFormat="1" applyFont="1" applyFill="1" applyBorder="1" applyAlignment="1" applyProtection="1">
      <alignment horizontal="center" vertical="center"/>
      <protection locked="0"/>
    </xf>
    <xf numFmtId="0" fontId="9" fillId="0" borderId="0" xfId="65" applyFont="1" applyAlignment="1">
      <alignment horizontal="center" vertical="center"/>
      <protection/>
    </xf>
    <xf numFmtId="0" fontId="35" fillId="0" borderId="0" xfId="65" applyFont="1" applyFill="1" applyBorder="1" applyAlignment="1" applyProtection="1">
      <alignment horizontal="center" vertical="center" shrinkToFit="1"/>
      <protection locked="0"/>
    </xf>
    <xf numFmtId="0" fontId="31" fillId="0" borderId="32" xfId="65" applyFont="1" applyBorder="1" applyAlignment="1">
      <alignment horizontal="distributed" vertical="center"/>
      <protection/>
    </xf>
    <xf numFmtId="0" fontId="31" fillId="0" borderId="30" xfId="65" applyFont="1" applyBorder="1" applyAlignment="1">
      <alignment horizontal="left" vertical="center"/>
      <protection/>
    </xf>
    <xf numFmtId="0" fontId="31" fillId="0" borderId="0" xfId="65" applyFont="1" applyBorder="1" applyAlignment="1">
      <alignment horizontal="left" vertical="center"/>
      <protection/>
    </xf>
    <xf numFmtId="176" fontId="32" fillId="0" borderId="0" xfId="65" applyNumberFormat="1" applyFont="1" applyFill="1" applyBorder="1" applyAlignment="1" applyProtection="1">
      <alignment horizontal="left" vertical="center"/>
      <protection locked="0"/>
    </xf>
    <xf numFmtId="0" fontId="32" fillId="0" borderId="0" xfId="65" applyFont="1" applyFill="1" applyBorder="1" applyAlignment="1" applyProtection="1">
      <alignment horizontal="left" vertical="center"/>
      <protection locked="0"/>
    </xf>
    <xf numFmtId="0" fontId="32" fillId="0" borderId="29" xfId="65" applyFont="1" applyFill="1" applyBorder="1" applyAlignment="1" applyProtection="1">
      <alignment horizontal="left" vertical="center"/>
      <protection locked="0"/>
    </xf>
    <xf numFmtId="0" fontId="32" fillId="0" borderId="32" xfId="65" applyFont="1" applyFill="1" applyBorder="1" applyAlignment="1" applyProtection="1">
      <alignment horizontal="left" vertical="center"/>
      <protection locked="0"/>
    </xf>
    <xf numFmtId="0" fontId="32" fillId="0" borderId="33" xfId="65" applyFont="1" applyFill="1" applyBorder="1" applyAlignment="1" applyProtection="1">
      <alignment horizontal="left" vertical="center"/>
      <protection locked="0"/>
    </xf>
    <xf numFmtId="0" fontId="31" fillId="0" borderId="30" xfId="65" applyFont="1" applyBorder="1" applyAlignment="1">
      <alignment horizontal="left" vertical="center"/>
      <protection/>
    </xf>
    <xf numFmtId="0" fontId="31" fillId="0" borderId="0" xfId="65" applyFont="1" applyBorder="1" applyAlignment="1">
      <alignment horizontal="left" vertical="center"/>
      <protection/>
    </xf>
    <xf numFmtId="0" fontId="11" fillId="0" borderId="26" xfId="65" applyFont="1" applyFill="1" applyBorder="1" applyAlignment="1">
      <alignment horizontal="distributed" vertical="center"/>
      <protection/>
    </xf>
    <xf numFmtId="0" fontId="11" fillId="0" borderId="27" xfId="65" applyFont="1" applyFill="1" applyBorder="1" applyAlignment="1">
      <alignment horizontal="distributed" vertical="center"/>
      <protection/>
    </xf>
    <xf numFmtId="0" fontId="11" fillId="0" borderId="28" xfId="65" applyFont="1" applyFill="1" applyBorder="1" applyAlignment="1">
      <alignment horizontal="distributed" vertical="center"/>
      <protection/>
    </xf>
    <xf numFmtId="0" fontId="11" fillId="0" borderId="30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11" fillId="0" borderId="29" xfId="65" applyFont="1" applyFill="1" applyBorder="1" applyAlignment="1">
      <alignment horizontal="distributed" vertical="center"/>
      <protection/>
    </xf>
    <xf numFmtId="0" fontId="11" fillId="0" borderId="31" xfId="65" applyFont="1" applyFill="1" applyBorder="1" applyAlignment="1">
      <alignment horizontal="distributed" vertical="center"/>
      <protection/>
    </xf>
    <xf numFmtId="0" fontId="11" fillId="0" borderId="32" xfId="65" applyFont="1" applyFill="1" applyBorder="1" applyAlignment="1">
      <alignment horizontal="distributed" vertical="center"/>
      <protection/>
    </xf>
    <xf numFmtId="0" fontId="11" fillId="0" borderId="33" xfId="65" applyFont="1" applyFill="1" applyBorder="1" applyAlignment="1">
      <alignment horizontal="distributed" vertical="center"/>
      <protection/>
    </xf>
    <xf numFmtId="180" fontId="93" fillId="0" borderId="26" xfId="53" applyNumberFormat="1" applyFont="1" applyFill="1" applyBorder="1" applyAlignment="1" applyProtection="1">
      <alignment horizontal="right"/>
      <protection locked="0"/>
    </xf>
    <xf numFmtId="180" fontId="93" fillId="0" borderId="27" xfId="53" applyNumberFormat="1" applyFont="1" applyFill="1" applyBorder="1" applyAlignment="1" applyProtection="1">
      <alignment horizontal="right"/>
      <protection locked="0"/>
    </xf>
    <xf numFmtId="180" fontId="93" fillId="0" borderId="30" xfId="53" applyNumberFormat="1" applyFont="1" applyFill="1" applyBorder="1" applyAlignment="1" applyProtection="1">
      <alignment horizontal="right"/>
      <protection locked="0"/>
    </xf>
    <xf numFmtId="180" fontId="93" fillId="0" borderId="0" xfId="53" applyNumberFormat="1" applyFont="1" applyFill="1" applyBorder="1" applyAlignment="1" applyProtection="1">
      <alignment horizontal="right"/>
      <protection locked="0"/>
    </xf>
    <xf numFmtId="180" fontId="93" fillId="0" borderId="31" xfId="53" applyNumberFormat="1" applyFont="1" applyFill="1" applyBorder="1" applyAlignment="1" applyProtection="1">
      <alignment horizontal="right"/>
      <protection locked="0"/>
    </xf>
    <xf numFmtId="180" fontId="93" fillId="0" borderId="32" xfId="53" applyNumberFormat="1" applyFont="1" applyFill="1" applyBorder="1" applyAlignment="1" applyProtection="1">
      <alignment horizontal="right"/>
      <protection locked="0"/>
    </xf>
    <xf numFmtId="0" fontId="31" fillId="0" borderId="0" xfId="65" applyFont="1" applyFill="1" applyBorder="1" applyAlignment="1">
      <alignment horizontal="distributed" vertical="center"/>
      <protection/>
    </xf>
    <xf numFmtId="0" fontId="11" fillId="0" borderId="26" xfId="65" applyFont="1" applyBorder="1" applyAlignment="1">
      <alignment horizontal="distributed" vertical="center"/>
      <protection/>
    </xf>
    <xf numFmtId="0" fontId="11" fillId="0" borderId="27" xfId="65" applyFont="1" applyBorder="1" applyAlignment="1">
      <alignment horizontal="distributed" vertical="center"/>
      <protection/>
    </xf>
    <xf numFmtId="0" fontId="11" fillId="0" borderId="28" xfId="65" applyFont="1" applyBorder="1" applyAlignment="1">
      <alignment horizontal="distributed" vertical="center"/>
      <protection/>
    </xf>
    <xf numFmtId="0" fontId="11" fillId="0" borderId="30" xfId="65" applyFont="1" applyBorder="1" applyAlignment="1">
      <alignment horizontal="distributed" vertical="center"/>
      <protection/>
    </xf>
    <xf numFmtId="0" fontId="11" fillId="0" borderId="0" xfId="65" applyFont="1" applyBorder="1" applyAlignment="1">
      <alignment horizontal="distributed" vertical="center"/>
      <protection/>
    </xf>
    <xf numFmtId="0" fontId="11" fillId="0" borderId="29" xfId="65" applyFont="1" applyBorder="1" applyAlignment="1">
      <alignment horizontal="distributed" vertical="center"/>
      <protection/>
    </xf>
    <xf numFmtId="0" fontId="11" fillId="0" borderId="31" xfId="65" applyFont="1" applyBorder="1" applyAlignment="1">
      <alignment horizontal="distributed" vertical="center"/>
      <protection/>
    </xf>
    <xf numFmtId="0" fontId="11" fillId="0" borderId="32" xfId="65" applyFont="1" applyBorder="1" applyAlignment="1">
      <alignment horizontal="distributed" vertical="center"/>
      <protection/>
    </xf>
    <xf numFmtId="0" fontId="11" fillId="0" borderId="33" xfId="65" applyFont="1" applyBorder="1" applyAlignment="1">
      <alignment horizontal="distributed" vertical="center"/>
      <protection/>
    </xf>
    <xf numFmtId="180" fontId="93" fillId="0" borderId="26" xfId="65" applyNumberFormat="1" applyFont="1" applyFill="1" applyBorder="1" applyAlignment="1" applyProtection="1">
      <alignment horizontal="right"/>
      <protection locked="0"/>
    </xf>
    <xf numFmtId="180" fontId="93" fillId="0" borderId="27" xfId="65" applyNumberFormat="1" applyFont="1" applyFill="1" applyBorder="1" applyAlignment="1" applyProtection="1">
      <alignment horizontal="right"/>
      <protection locked="0"/>
    </xf>
    <xf numFmtId="180" fontId="93" fillId="0" borderId="30" xfId="65" applyNumberFormat="1" applyFont="1" applyFill="1" applyBorder="1" applyAlignment="1" applyProtection="1">
      <alignment horizontal="right"/>
      <protection locked="0"/>
    </xf>
    <xf numFmtId="180" fontId="93" fillId="0" borderId="0" xfId="65" applyNumberFormat="1" applyFont="1" applyFill="1" applyBorder="1" applyAlignment="1" applyProtection="1">
      <alignment horizontal="right"/>
      <protection locked="0"/>
    </xf>
    <xf numFmtId="180" fontId="93" fillId="0" borderId="31" xfId="65" applyNumberFormat="1" applyFont="1" applyFill="1" applyBorder="1" applyAlignment="1" applyProtection="1">
      <alignment horizontal="right"/>
      <protection locked="0"/>
    </xf>
    <xf numFmtId="180" fontId="93" fillId="0" borderId="32" xfId="65" applyNumberFormat="1" applyFont="1" applyFill="1" applyBorder="1" applyAlignment="1" applyProtection="1">
      <alignment horizontal="right"/>
      <protection locked="0"/>
    </xf>
    <xf numFmtId="0" fontId="11" fillId="0" borderId="138" xfId="65" applyFont="1" applyBorder="1" applyAlignment="1">
      <alignment horizontal="distributed" vertical="center"/>
      <protection/>
    </xf>
    <xf numFmtId="0" fontId="11" fillId="0" borderId="139" xfId="65" applyFont="1" applyBorder="1" applyAlignment="1">
      <alignment horizontal="distributed" vertical="center"/>
      <protection/>
    </xf>
    <xf numFmtId="0" fontId="11" fillId="0" borderId="140" xfId="65" applyFont="1" applyBorder="1" applyAlignment="1">
      <alignment horizontal="distributed" vertical="center"/>
      <protection/>
    </xf>
    <xf numFmtId="0" fontId="11" fillId="0" borderId="141" xfId="65" applyFont="1" applyBorder="1" applyAlignment="1">
      <alignment horizontal="distributed" vertical="center"/>
      <protection/>
    </xf>
    <xf numFmtId="0" fontId="11" fillId="0" borderId="142" xfId="65" applyFont="1" applyBorder="1" applyAlignment="1">
      <alignment horizontal="distributed" vertical="center"/>
      <protection/>
    </xf>
    <xf numFmtId="180" fontId="93" fillId="0" borderId="143" xfId="65" applyNumberFormat="1" applyFont="1" applyFill="1" applyBorder="1" applyAlignment="1" applyProtection="1">
      <alignment horizontal="right"/>
      <protection locked="0"/>
    </xf>
    <xf numFmtId="180" fontId="93" fillId="0" borderId="141" xfId="65" applyNumberFormat="1" applyFont="1" applyFill="1" applyBorder="1" applyAlignment="1" applyProtection="1">
      <alignment horizontal="right"/>
      <protection locked="0"/>
    </xf>
    <xf numFmtId="0" fontId="38" fillId="0" borderId="0" xfId="65" applyFont="1" applyBorder="1" applyAlignment="1">
      <alignment horizontal="center"/>
      <protection/>
    </xf>
    <xf numFmtId="0" fontId="38" fillId="0" borderId="29" xfId="65" applyFont="1" applyBorder="1" applyAlignment="1">
      <alignment horizontal="center"/>
      <protection/>
    </xf>
    <xf numFmtId="0" fontId="11" fillId="0" borderId="26" xfId="65" applyFont="1" applyBorder="1" applyAlignment="1">
      <alignment horizontal="center" vertical="center" wrapText="1"/>
      <protection/>
    </xf>
    <xf numFmtId="0" fontId="11" fillId="0" borderId="27" xfId="65" applyFont="1" applyBorder="1" applyAlignment="1">
      <alignment horizontal="center" vertical="center"/>
      <protection/>
    </xf>
    <xf numFmtId="0" fontId="11" fillId="0" borderId="28" xfId="65" applyFont="1" applyBorder="1" applyAlignment="1">
      <alignment horizontal="center" vertical="center"/>
      <protection/>
    </xf>
    <xf numFmtId="0" fontId="11" fillId="0" borderId="3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1" fillId="0" borderId="29" xfId="65" applyFont="1" applyBorder="1" applyAlignment="1">
      <alignment horizontal="center" vertical="center"/>
      <protection/>
    </xf>
    <xf numFmtId="0" fontId="34" fillId="0" borderId="0" xfId="65" applyNumberFormat="1" applyFont="1" applyFill="1" applyBorder="1" applyAlignment="1" applyProtection="1">
      <alignment horizontal="left" vertical="center"/>
      <protection locked="0"/>
    </xf>
    <xf numFmtId="0" fontId="34" fillId="0" borderId="32" xfId="65" applyNumberFormat="1" applyFont="1" applyFill="1" applyBorder="1" applyAlignment="1" applyProtection="1">
      <alignment horizontal="left" vertical="center"/>
      <protection locked="0"/>
    </xf>
    <xf numFmtId="0" fontId="11" fillId="0" borderId="144" xfId="65" applyFont="1" applyBorder="1" applyAlignment="1">
      <alignment horizontal="distributed" vertical="center"/>
      <protection/>
    </xf>
    <xf numFmtId="0" fontId="11" fillId="0" borderId="145" xfId="65" applyFont="1" applyBorder="1" applyAlignment="1">
      <alignment horizontal="distributed" vertical="center"/>
      <protection/>
    </xf>
    <xf numFmtId="0" fontId="11" fillId="0" borderId="146" xfId="65" applyFont="1" applyBorder="1" applyAlignment="1">
      <alignment horizontal="distributed" vertical="center"/>
      <protection/>
    </xf>
    <xf numFmtId="0" fontId="11" fillId="0" borderId="147" xfId="65" applyFont="1" applyBorder="1" applyAlignment="1">
      <alignment horizontal="distributed" vertical="center"/>
      <protection/>
    </xf>
    <xf numFmtId="180" fontId="93" fillId="0" borderId="148" xfId="65" applyNumberFormat="1" applyFont="1" applyFill="1" applyBorder="1" applyAlignment="1" applyProtection="1">
      <alignment horizontal="right"/>
      <protection locked="0"/>
    </xf>
    <xf numFmtId="180" fontId="93" fillId="0" borderId="145" xfId="65" applyNumberFormat="1" applyFont="1" applyFill="1" applyBorder="1" applyAlignment="1" applyProtection="1">
      <alignment horizontal="right"/>
      <protection locked="0"/>
    </xf>
    <xf numFmtId="0" fontId="31" fillId="0" borderId="32" xfId="65" applyFont="1" applyBorder="1" applyAlignment="1">
      <alignment horizontal="distributed" vertical="center" shrinkToFit="1"/>
      <protection/>
    </xf>
    <xf numFmtId="0" fontId="74" fillId="0" borderId="0" xfId="67" applyAlignment="1">
      <alignment horizontal="center" vertical="center"/>
      <protection/>
    </xf>
    <xf numFmtId="0" fontId="94" fillId="0" borderId="32" xfId="67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4</xdr:row>
      <xdr:rowOff>76200</xdr:rowOff>
    </xdr:from>
    <xdr:to>
      <xdr:col>14</xdr:col>
      <xdr:colOff>38100</xdr:colOff>
      <xdr:row>4</xdr:row>
      <xdr:rowOff>342900</xdr:rowOff>
    </xdr:to>
    <xdr:sp>
      <xdr:nvSpPr>
        <xdr:cNvPr id="1" name="AutoShape 3"/>
        <xdr:cNvSpPr>
          <a:spLocks/>
        </xdr:cNvSpPr>
      </xdr:nvSpPr>
      <xdr:spPr>
        <a:xfrm>
          <a:off x="2914650" y="1543050"/>
          <a:ext cx="800100" cy="266700"/>
        </a:xfrm>
        <a:prstGeom prst="wedgeRoundRectCallout">
          <a:avLst>
            <a:gd name="adj1" fmla="val -86421"/>
            <a:gd name="adj2" fmla="val 2454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修正不可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19050</xdr:colOff>
      <xdr:row>1</xdr:row>
      <xdr:rowOff>247650</xdr:rowOff>
    </xdr:from>
    <xdr:to>
      <xdr:col>22</xdr:col>
      <xdr:colOff>161925</xdr:colOff>
      <xdr:row>2</xdr:row>
      <xdr:rowOff>390525</xdr:rowOff>
    </xdr:to>
    <xdr:sp>
      <xdr:nvSpPr>
        <xdr:cNvPr id="2" name="AutoShape 3"/>
        <xdr:cNvSpPr>
          <a:spLocks/>
        </xdr:cNvSpPr>
      </xdr:nvSpPr>
      <xdr:spPr>
        <a:xfrm>
          <a:off x="3467100" y="590550"/>
          <a:ext cx="2200275" cy="485775"/>
        </a:xfrm>
        <a:prstGeom prst="wedgeRoundRectCallout">
          <a:avLst>
            <a:gd name="adj1" fmla="val -89416"/>
            <a:gd name="adj2" fmla="val 1481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毎月月末〆、翌月５日迄に山王事務所にご提出ください。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19050</xdr:colOff>
      <xdr:row>5</xdr:row>
      <xdr:rowOff>219075</xdr:rowOff>
    </xdr:from>
    <xdr:to>
      <xdr:col>20</xdr:col>
      <xdr:colOff>66675</xdr:colOff>
      <xdr:row>6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381500" y="2066925"/>
          <a:ext cx="733425" cy="352425"/>
        </a:xfrm>
        <a:prstGeom prst="wedgeRoundRectCallout">
          <a:avLst>
            <a:gd name="adj1" fmla="val 70328"/>
            <a:gd name="adj2" fmla="val 8011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76200</xdr:colOff>
      <xdr:row>14</xdr:row>
      <xdr:rowOff>19050</xdr:rowOff>
    </xdr:from>
    <xdr:to>
      <xdr:col>27</xdr:col>
      <xdr:colOff>161925</xdr:colOff>
      <xdr:row>16</xdr:row>
      <xdr:rowOff>228600</xdr:rowOff>
    </xdr:to>
    <xdr:sp>
      <xdr:nvSpPr>
        <xdr:cNvPr id="4" name="AutoShape 3"/>
        <xdr:cNvSpPr>
          <a:spLocks/>
        </xdr:cNvSpPr>
      </xdr:nvSpPr>
      <xdr:spPr>
        <a:xfrm>
          <a:off x="3981450" y="6181725"/>
          <a:ext cx="2857500" cy="838200"/>
        </a:xfrm>
        <a:prstGeom prst="wedgeRoundRectCallout">
          <a:avLst>
            <a:gd name="adj1" fmla="val -48587"/>
            <a:gd name="adj2" fmla="val 13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※JV</a:t>
          </a:r>
          <a:r>
            <a:rPr lang="en-US" cap="none" sz="1000" b="1" i="0" u="none" baseline="0">
              <a:solidFill>
                <a:srgbClr val="FF0000"/>
              </a:solidFill>
            </a:rPr>
            <a:t>分は合計票を別にしてご提出ください。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追加で請求書が発生した場合、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その前に出した合計表の金額にプラスして、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締月の総合計金額記入の合計表をご提出ください。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3</xdr:col>
      <xdr:colOff>38100</xdr:colOff>
      <xdr:row>5</xdr:row>
      <xdr:rowOff>219075</xdr:rowOff>
    </xdr:from>
    <xdr:to>
      <xdr:col>10</xdr:col>
      <xdr:colOff>95250</xdr:colOff>
      <xdr:row>6</xdr:row>
      <xdr:rowOff>285750</xdr:rowOff>
    </xdr:to>
    <xdr:sp>
      <xdr:nvSpPr>
        <xdr:cNvPr id="5" name="AutoShape 3"/>
        <xdr:cNvSpPr>
          <a:spLocks/>
        </xdr:cNvSpPr>
      </xdr:nvSpPr>
      <xdr:spPr>
        <a:xfrm>
          <a:off x="1200150" y="2066925"/>
          <a:ext cx="1657350" cy="447675"/>
        </a:xfrm>
        <a:prstGeom prst="wedgeRoundRectCallout">
          <a:avLst>
            <a:gd name="adj1" fmla="val 40944"/>
            <a:gd name="adj2" fmla="val 8982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請求書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工事別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の枚数が自動で反映されます。　修正不可</a:t>
          </a:r>
        </a:p>
      </xdr:txBody>
    </xdr:sp>
    <xdr:clientData/>
  </xdr:twoCellAnchor>
  <xdr:twoCellAnchor>
    <xdr:from>
      <xdr:col>13</xdr:col>
      <xdr:colOff>9525</xdr:colOff>
      <xdr:row>7</xdr:row>
      <xdr:rowOff>76200</xdr:rowOff>
    </xdr:from>
    <xdr:to>
      <xdr:col>20</xdr:col>
      <xdr:colOff>219075</xdr:colOff>
      <xdr:row>8</xdr:row>
      <xdr:rowOff>200025</xdr:rowOff>
    </xdr:to>
    <xdr:sp>
      <xdr:nvSpPr>
        <xdr:cNvPr id="6" name="AutoShape 3"/>
        <xdr:cNvSpPr>
          <a:spLocks/>
        </xdr:cNvSpPr>
      </xdr:nvSpPr>
      <xdr:spPr>
        <a:xfrm>
          <a:off x="3457575" y="2686050"/>
          <a:ext cx="1809750" cy="504825"/>
        </a:xfrm>
        <a:prstGeom prst="wedgeRoundRectCallout">
          <a:avLst>
            <a:gd name="adj1" fmla="val -81388"/>
            <a:gd name="adj2" fmla="val 15237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請求書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工事別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の合計金額が自動で反映されます。</a:t>
          </a:r>
        </a:p>
      </xdr:txBody>
    </xdr:sp>
    <xdr:clientData/>
  </xdr:twoCellAnchor>
  <xdr:twoCellAnchor>
    <xdr:from>
      <xdr:col>16</xdr:col>
      <xdr:colOff>180975</xdr:colOff>
      <xdr:row>10</xdr:row>
      <xdr:rowOff>390525</xdr:rowOff>
    </xdr:from>
    <xdr:to>
      <xdr:col>25</xdr:col>
      <xdr:colOff>85725</xdr:colOff>
      <xdr:row>12</xdr:row>
      <xdr:rowOff>371475</xdr:rowOff>
    </xdr:to>
    <xdr:sp>
      <xdr:nvSpPr>
        <xdr:cNvPr id="7" name="AutoShape 3"/>
        <xdr:cNvSpPr>
          <a:spLocks/>
        </xdr:cNvSpPr>
      </xdr:nvSpPr>
      <xdr:spPr>
        <a:xfrm>
          <a:off x="4314825" y="4076700"/>
          <a:ext cx="1962150" cy="1504950"/>
        </a:xfrm>
        <a:prstGeom prst="wedgeRoundRectCallout">
          <a:avLst>
            <a:gd name="adj1" fmla="val 37300"/>
            <a:gd name="adj2" fmla="val -43250"/>
          </a:avLst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オークス建設社内使用欄です。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何も入力しないでください。</a:t>
          </a:r>
        </a:p>
      </xdr:txBody>
    </xdr:sp>
    <xdr:clientData/>
  </xdr:twoCellAnchor>
  <xdr:twoCellAnchor>
    <xdr:from>
      <xdr:col>26</xdr:col>
      <xdr:colOff>161925</xdr:colOff>
      <xdr:row>3</xdr:row>
      <xdr:rowOff>152400</xdr:rowOff>
    </xdr:from>
    <xdr:to>
      <xdr:col>35</xdr:col>
      <xdr:colOff>95250</xdr:colOff>
      <xdr:row>4</xdr:row>
      <xdr:rowOff>219075</xdr:rowOff>
    </xdr:to>
    <xdr:sp>
      <xdr:nvSpPr>
        <xdr:cNvPr id="8" name="AutoShape 3"/>
        <xdr:cNvSpPr>
          <a:spLocks/>
        </xdr:cNvSpPr>
      </xdr:nvSpPr>
      <xdr:spPr>
        <a:xfrm>
          <a:off x="6581775" y="1238250"/>
          <a:ext cx="2019300" cy="447675"/>
        </a:xfrm>
        <a:prstGeom prst="wedgeRoundRectCallout">
          <a:avLst>
            <a:gd name="adj1" fmla="val 43990"/>
            <a:gd name="adj2" fmla="val -9953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取引先登録依頼書に記載されているコード（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桁）を入力ください。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257175</xdr:rowOff>
    </xdr:from>
    <xdr:to>
      <xdr:col>4</xdr:col>
      <xdr:colOff>85725</xdr:colOff>
      <xdr:row>1</xdr:row>
      <xdr:rowOff>142875</xdr:rowOff>
    </xdr:to>
    <xdr:sp>
      <xdr:nvSpPr>
        <xdr:cNvPr id="9" name="AutoShape 3"/>
        <xdr:cNvSpPr>
          <a:spLocks/>
        </xdr:cNvSpPr>
      </xdr:nvSpPr>
      <xdr:spPr>
        <a:xfrm>
          <a:off x="866775" y="257175"/>
          <a:ext cx="609600" cy="228600"/>
        </a:xfrm>
        <a:prstGeom prst="wedgeRoundRectCallout">
          <a:avLst>
            <a:gd name="adj1" fmla="val -38203"/>
            <a:gd name="adj2" fmla="val 12454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西暦にて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114300</xdr:rowOff>
    </xdr:from>
    <xdr:to>
      <xdr:col>12</xdr:col>
      <xdr:colOff>66675</xdr:colOff>
      <xdr:row>27</xdr:row>
      <xdr:rowOff>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534275"/>
          <a:ext cx="454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8</xdr:row>
      <xdr:rowOff>295275</xdr:rowOff>
    </xdr:from>
    <xdr:to>
      <xdr:col>9</xdr:col>
      <xdr:colOff>219075</xdr:colOff>
      <xdr:row>10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600075" y="2362200"/>
          <a:ext cx="2686050" cy="323850"/>
        </a:xfrm>
        <a:prstGeom prst="wedgeRoundRectCallout">
          <a:avLst>
            <a:gd name="adj1" fmla="val -36087"/>
            <a:gd name="adj2" fmla="val -7641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当社の発注担当者名を入力してください。　</a:t>
          </a:r>
          <a:r>
            <a:rPr lang="en-US" cap="none" sz="1000" b="0" i="0" u="none" baseline="0">
              <a:solidFill>
                <a:srgbClr val="000000"/>
              </a:solidFill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</a:rPr>
            <a:t>必須</a:t>
          </a:r>
          <a:r>
            <a:rPr lang="en-US" cap="none" sz="1000" b="0" i="0" u="none" baseline="0">
              <a:solidFill>
                <a:srgbClr val="000000"/>
              </a:solidFill>
            </a:rPr>
            <a:t>』</a:t>
          </a:r>
        </a:p>
      </xdr:txBody>
    </xdr:sp>
    <xdr:clientData/>
  </xdr:twoCellAnchor>
  <xdr:twoCellAnchor>
    <xdr:from>
      <xdr:col>10</xdr:col>
      <xdr:colOff>685800</xdr:colOff>
      <xdr:row>16</xdr:row>
      <xdr:rowOff>209550</xdr:rowOff>
    </xdr:from>
    <xdr:to>
      <xdr:col>15</xdr:col>
      <xdr:colOff>342900</xdr:colOff>
      <xdr:row>18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410075" y="4905375"/>
          <a:ext cx="2600325" cy="676275"/>
        </a:xfrm>
        <a:prstGeom prst="wedgeRoundRectCallout">
          <a:avLst>
            <a:gd name="adj1" fmla="val -35972"/>
            <a:gd name="adj2" fmla="val -14357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税抜金額、税率を入力すると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消費税、合計金額が自動計算されます。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端数調整が必要な場合は修正してください。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123825</xdr:colOff>
      <xdr:row>16</xdr:row>
      <xdr:rowOff>95250</xdr:rowOff>
    </xdr:from>
    <xdr:to>
      <xdr:col>10</xdr:col>
      <xdr:colOff>342900</xdr:colOff>
      <xdr:row>19</xdr:row>
      <xdr:rowOff>38100</xdr:rowOff>
    </xdr:to>
    <xdr:sp>
      <xdr:nvSpPr>
        <xdr:cNvPr id="4" name="AutoShape 3"/>
        <xdr:cNvSpPr>
          <a:spLocks/>
        </xdr:cNvSpPr>
      </xdr:nvSpPr>
      <xdr:spPr>
        <a:xfrm>
          <a:off x="1123950" y="4791075"/>
          <a:ext cx="2943225" cy="1114425"/>
        </a:xfrm>
        <a:prstGeom prst="wedgeRoundRectCallout">
          <a:avLst>
            <a:gd name="adj1" fmla="val -28699"/>
            <a:gd name="adj2" fmla="val -8949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出来るだけ詳しく入力してください。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出来高査定書</a:t>
          </a:r>
          <a:r>
            <a:rPr lang="en-US" cap="none" sz="1050" b="0" i="0" u="none" baseline="0">
              <a:solidFill>
                <a:srgbClr val="000000"/>
              </a:solidFill>
            </a:rPr>
            <a:t>がある場合は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部ご提出ください。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明細書等詳細のわかる資料</a:t>
          </a:r>
          <a:r>
            <a:rPr lang="en-US" cap="none" sz="1050" b="0" i="0" u="none" baseline="0">
              <a:solidFill>
                <a:srgbClr val="000000"/>
              </a:solidFill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</a:rPr>
            <a:t>添付</a:t>
          </a:r>
          <a:r>
            <a:rPr lang="en-US" cap="none" sz="1050" b="0" i="0" u="none" baseline="0">
              <a:solidFill>
                <a:srgbClr val="000000"/>
              </a:solidFill>
            </a:rPr>
            <a:t>がある場合は工種コードごとに一行で記載していただいてかまいません。</a:t>
          </a:r>
        </a:p>
      </xdr:txBody>
    </xdr:sp>
    <xdr:clientData/>
  </xdr:twoCellAnchor>
  <xdr:twoCellAnchor>
    <xdr:from>
      <xdr:col>0</xdr:col>
      <xdr:colOff>161925</xdr:colOff>
      <xdr:row>19</xdr:row>
      <xdr:rowOff>295275</xdr:rowOff>
    </xdr:from>
    <xdr:to>
      <xdr:col>5</xdr:col>
      <xdr:colOff>390525</xdr:colOff>
      <xdr:row>21</xdr:row>
      <xdr:rowOff>314325</xdr:rowOff>
    </xdr:to>
    <xdr:sp>
      <xdr:nvSpPr>
        <xdr:cNvPr id="5" name="AutoShape 3"/>
        <xdr:cNvSpPr>
          <a:spLocks/>
        </xdr:cNvSpPr>
      </xdr:nvSpPr>
      <xdr:spPr>
        <a:xfrm>
          <a:off x="161925" y="6162675"/>
          <a:ext cx="1962150" cy="800100"/>
        </a:xfrm>
        <a:prstGeom prst="wedgeRoundRectCallout">
          <a:avLst>
            <a:gd name="adj1" fmla="val -22972"/>
            <a:gd name="adj2" fmla="val -37676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注文書に記載されている注文番号・工種コードを入力してください。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未発行の場合は空欄で提出してください。</a:t>
          </a:r>
        </a:p>
      </xdr:txBody>
    </xdr:sp>
    <xdr:clientData/>
  </xdr:twoCellAnchor>
  <xdr:twoCellAnchor>
    <xdr:from>
      <xdr:col>8</xdr:col>
      <xdr:colOff>409575</xdr:colOff>
      <xdr:row>6</xdr:row>
      <xdr:rowOff>266700</xdr:rowOff>
    </xdr:from>
    <xdr:to>
      <xdr:col>12</xdr:col>
      <xdr:colOff>504825</xdr:colOff>
      <xdr:row>8</xdr:row>
      <xdr:rowOff>114300</xdr:rowOff>
    </xdr:to>
    <xdr:sp>
      <xdr:nvSpPr>
        <xdr:cNvPr id="6" name="AutoShape 3"/>
        <xdr:cNvSpPr>
          <a:spLocks/>
        </xdr:cNvSpPr>
      </xdr:nvSpPr>
      <xdr:spPr>
        <a:xfrm>
          <a:off x="2819400" y="1704975"/>
          <a:ext cx="2438400" cy="476250"/>
        </a:xfrm>
        <a:prstGeom prst="wedgeRoundRectCallout">
          <a:avLst>
            <a:gd name="adj1" fmla="val -21087"/>
            <a:gd name="adj2" fmla="val 12368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前月までに請求された金額を入力してください。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受領額ではありません。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10</xdr:col>
      <xdr:colOff>171450</xdr:colOff>
      <xdr:row>2</xdr:row>
      <xdr:rowOff>247650</xdr:rowOff>
    </xdr:from>
    <xdr:to>
      <xdr:col>13</xdr:col>
      <xdr:colOff>200025</xdr:colOff>
      <xdr:row>4</xdr:row>
      <xdr:rowOff>104775</xdr:rowOff>
    </xdr:to>
    <xdr:sp>
      <xdr:nvSpPr>
        <xdr:cNvPr id="7" name="AutoShape 3"/>
        <xdr:cNvSpPr>
          <a:spLocks/>
        </xdr:cNvSpPr>
      </xdr:nvSpPr>
      <xdr:spPr>
        <a:xfrm>
          <a:off x="3895725" y="733425"/>
          <a:ext cx="1714500" cy="295275"/>
        </a:xfrm>
        <a:prstGeom prst="wedgeRoundRectCallout">
          <a:avLst>
            <a:gd name="adj1" fmla="val -2805"/>
            <a:gd name="adj2" fmla="val 7741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ゴム印押印でも結構です。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11</xdr:col>
      <xdr:colOff>47625</xdr:colOff>
      <xdr:row>15</xdr:row>
      <xdr:rowOff>57150</xdr:rowOff>
    </xdr:to>
    <xdr:sp>
      <xdr:nvSpPr>
        <xdr:cNvPr id="8" name="AutoShape 3"/>
        <xdr:cNvSpPr>
          <a:spLocks/>
        </xdr:cNvSpPr>
      </xdr:nvSpPr>
      <xdr:spPr>
        <a:xfrm>
          <a:off x="2409825" y="3914775"/>
          <a:ext cx="2190750" cy="447675"/>
        </a:xfrm>
        <a:prstGeom prst="wedgeRoundRectCallout">
          <a:avLst>
            <a:gd name="adj1" fmla="val -52023"/>
            <a:gd name="adj2" fmla="val -22682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納品のみの場合は「○」を付けてください。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材工共の場合は必要ありません。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25</xdr:col>
      <xdr:colOff>9525</xdr:colOff>
      <xdr:row>1</xdr:row>
      <xdr:rowOff>76200</xdr:rowOff>
    </xdr:from>
    <xdr:to>
      <xdr:col>30</xdr:col>
      <xdr:colOff>190500</xdr:colOff>
      <xdr:row>4</xdr:row>
      <xdr:rowOff>28575</xdr:rowOff>
    </xdr:to>
    <xdr:pic>
      <xdr:nvPicPr>
        <xdr:cNvPr id="9" name="図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4191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190500</xdr:colOff>
      <xdr:row>1</xdr:row>
      <xdr:rowOff>66675</xdr:rowOff>
    </xdr:from>
    <xdr:to>
      <xdr:col>37</xdr:col>
      <xdr:colOff>123825</xdr:colOff>
      <xdr:row>4</xdr:row>
      <xdr:rowOff>19050</xdr:rowOff>
    </xdr:to>
    <xdr:pic>
      <xdr:nvPicPr>
        <xdr:cNvPr id="10" name="図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20550" y="4095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114300</xdr:colOff>
      <xdr:row>5</xdr:row>
      <xdr:rowOff>219075</xdr:rowOff>
    </xdr:from>
    <xdr:to>
      <xdr:col>33</xdr:col>
      <xdr:colOff>66675</xdr:colOff>
      <xdr:row>7</xdr:row>
      <xdr:rowOff>200025</xdr:rowOff>
    </xdr:to>
    <xdr:sp>
      <xdr:nvSpPr>
        <xdr:cNvPr id="11" name="AutoShape 3"/>
        <xdr:cNvSpPr>
          <a:spLocks/>
        </xdr:cNvSpPr>
      </xdr:nvSpPr>
      <xdr:spPr>
        <a:xfrm>
          <a:off x="10344150" y="1343025"/>
          <a:ext cx="2009775" cy="609600"/>
        </a:xfrm>
        <a:prstGeom prst="wedgeRoundRectCallout">
          <a:avLst>
            <a:gd name="adj1" fmla="val 1796"/>
            <a:gd name="adj2" fmla="val -9191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現場が２つ以上ある場合はこのボタンを押してください。「請求書（工事別）」が複写されます。</a:t>
          </a:r>
        </a:p>
      </xdr:txBody>
    </xdr:sp>
    <xdr:clientData/>
  </xdr:twoCellAnchor>
  <xdr:twoCellAnchor>
    <xdr:from>
      <xdr:col>2</xdr:col>
      <xdr:colOff>9525</xdr:colOff>
      <xdr:row>25</xdr:row>
      <xdr:rowOff>66675</xdr:rowOff>
    </xdr:from>
    <xdr:to>
      <xdr:col>10</xdr:col>
      <xdr:colOff>781050</xdr:colOff>
      <xdr:row>26</xdr:row>
      <xdr:rowOff>190500</xdr:rowOff>
    </xdr:to>
    <xdr:sp>
      <xdr:nvSpPr>
        <xdr:cNvPr id="12" name="AutoShape 3"/>
        <xdr:cNvSpPr>
          <a:spLocks/>
        </xdr:cNvSpPr>
      </xdr:nvSpPr>
      <xdr:spPr>
        <a:xfrm>
          <a:off x="704850" y="7848600"/>
          <a:ext cx="3800475" cy="419100"/>
        </a:xfrm>
        <a:prstGeom prst="wedgeRoundRectCallout">
          <a:avLst>
            <a:gd name="adj1" fmla="val 37300"/>
            <a:gd name="adj2" fmla="val -43250"/>
          </a:avLst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オークス建設社内使用欄です。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何も入力しないでください。</a:t>
          </a:r>
        </a:p>
      </xdr:txBody>
    </xdr:sp>
    <xdr:clientData/>
  </xdr:twoCellAnchor>
  <xdr:twoCellAnchor>
    <xdr:from>
      <xdr:col>22</xdr:col>
      <xdr:colOff>28575</xdr:colOff>
      <xdr:row>12</xdr:row>
      <xdr:rowOff>104775</xdr:rowOff>
    </xdr:from>
    <xdr:to>
      <xdr:col>23</xdr:col>
      <xdr:colOff>0</xdr:colOff>
      <xdr:row>12</xdr:row>
      <xdr:rowOff>342900</xdr:rowOff>
    </xdr:to>
    <xdr:sp>
      <xdr:nvSpPr>
        <xdr:cNvPr id="13" name="AutoShape 3"/>
        <xdr:cNvSpPr>
          <a:spLocks/>
        </xdr:cNvSpPr>
      </xdr:nvSpPr>
      <xdr:spPr>
        <a:xfrm>
          <a:off x="9058275" y="3238500"/>
          <a:ext cx="638175" cy="238125"/>
        </a:xfrm>
        <a:prstGeom prst="wedgeRoundRectCallout">
          <a:avLst>
            <a:gd name="adj1" fmla="val 67606"/>
            <a:gd name="adj2" fmla="val -21482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14</xdr:col>
      <xdr:colOff>161925</xdr:colOff>
      <xdr:row>13</xdr:row>
      <xdr:rowOff>238125</xdr:rowOff>
    </xdr:from>
    <xdr:to>
      <xdr:col>20</xdr:col>
      <xdr:colOff>190500</xdr:colOff>
      <xdr:row>14</xdr:row>
      <xdr:rowOff>323850</xdr:rowOff>
    </xdr:to>
    <xdr:sp>
      <xdr:nvSpPr>
        <xdr:cNvPr id="14" name="AutoShape 3"/>
        <xdr:cNvSpPr>
          <a:spLocks/>
        </xdr:cNvSpPr>
      </xdr:nvSpPr>
      <xdr:spPr>
        <a:xfrm>
          <a:off x="6400800" y="3762375"/>
          <a:ext cx="2143125" cy="476250"/>
        </a:xfrm>
        <a:prstGeom prst="wedgeRoundRectCallout">
          <a:avLst>
            <a:gd name="adj1" fmla="val -15777"/>
            <a:gd name="adj2" fmla="val -265250"/>
          </a:avLst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オークス建設社内使用欄です。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何も入力しないでください。</a:t>
          </a:r>
        </a:p>
      </xdr:txBody>
    </xdr:sp>
    <xdr:clientData/>
  </xdr:twoCellAnchor>
  <xdr:twoCellAnchor>
    <xdr:from>
      <xdr:col>21</xdr:col>
      <xdr:colOff>114300</xdr:colOff>
      <xdr:row>20</xdr:row>
      <xdr:rowOff>352425</xdr:rowOff>
    </xdr:from>
    <xdr:to>
      <xdr:col>22</xdr:col>
      <xdr:colOff>561975</xdr:colOff>
      <xdr:row>21</xdr:row>
      <xdr:rowOff>257175</xdr:rowOff>
    </xdr:to>
    <xdr:sp>
      <xdr:nvSpPr>
        <xdr:cNvPr id="15" name="AutoShape 3"/>
        <xdr:cNvSpPr>
          <a:spLocks/>
        </xdr:cNvSpPr>
      </xdr:nvSpPr>
      <xdr:spPr>
        <a:xfrm>
          <a:off x="8896350" y="6610350"/>
          <a:ext cx="695325" cy="295275"/>
        </a:xfrm>
        <a:prstGeom prst="wedgeRoundRectCallout">
          <a:avLst>
            <a:gd name="adj1" fmla="val 23532"/>
            <a:gd name="adj2" fmla="val 9117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19</xdr:col>
      <xdr:colOff>85725</xdr:colOff>
      <xdr:row>15</xdr:row>
      <xdr:rowOff>66675</xdr:rowOff>
    </xdr:from>
    <xdr:to>
      <xdr:col>22</xdr:col>
      <xdr:colOff>123825</xdr:colOff>
      <xdr:row>16</xdr:row>
      <xdr:rowOff>57150</xdr:rowOff>
    </xdr:to>
    <xdr:sp>
      <xdr:nvSpPr>
        <xdr:cNvPr id="16" name="AutoShape 3"/>
        <xdr:cNvSpPr>
          <a:spLocks/>
        </xdr:cNvSpPr>
      </xdr:nvSpPr>
      <xdr:spPr>
        <a:xfrm>
          <a:off x="8010525" y="4371975"/>
          <a:ext cx="1143000" cy="381000"/>
        </a:xfrm>
        <a:prstGeom prst="wedgeRoundRectCallout">
          <a:avLst>
            <a:gd name="adj1" fmla="val 35046"/>
            <a:gd name="adj2" fmla="val -45382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自動入力されます。</a:t>
          </a:r>
        </a:p>
      </xdr:txBody>
    </xdr:sp>
    <xdr:clientData/>
  </xdr:twoCellAnchor>
  <xdr:twoCellAnchor>
    <xdr:from>
      <xdr:col>4</xdr:col>
      <xdr:colOff>295275</xdr:colOff>
      <xdr:row>0</xdr:row>
      <xdr:rowOff>85725</xdr:rowOff>
    </xdr:from>
    <xdr:to>
      <xdr:col>10</xdr:col>
      <xdr:colOff>476250</xdr:colOff>
      <xdr:row>1</xdr:row>
      <xdr:rowOff>95250</xdr:rowOff>
    </xdr:to>
    <xdr:sp>
      <xdr:nvSpPr>
        <xdr:cNvPr id="17" name="AutoShape 3"/>
        <xdr:cNvSpPr>
          <a:spLocks/>
        </xdr:cNvSpPr>
      </xdr:nvSpPr>
      <xdr:spPr>
        <a:xfrm>
          <a:off x="1600200" y="85725"/>
          <a:ext cx="2600325" cy="352425"/>
        </a:xfrm>
        <a:prstGeom prst="wedgeRoundRectCallout">
          <a:avLst>
            <a:gd name="adj1" fmla="val -24685"/>
            <a:gd name="adj2" fmla="val 3400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工事コード、工事名を正しく入力ください。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0</xdr:row>
      <xdr:rowOff>0</xdr:rowOff>
    </xdr:from>
    <xdr:to>
      <xdr:col>35</xdr:col>
      <xdr:colOff>104775</xdr:colOff>
      <xdr:row>2</xdr:row>
      <xdr:rowOff>66675</xdr:rowOff>
    </xdr:to>
    <xdr:sp>
      <xdr:nvSpPr>
        <xdr:cNvPr id="1" name="正方形/長方形 19"/>
        <xdr:cNvSpPr>
          <a:spLocks/>
        </xdr:cNvSpPr>
      </xdr:nvSpPr>
      <xdr:spPr>
        <a:xfrm>
          <a:off x="10372725" y="0"/>
          <a:ext cx="1790700" cy="75247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17</xdr:col>
      <xdr:colOff>342900</xdr:colOff>
      <xdr:row>26</xdr:row>
      <xdr:rowOff>104775</xdr:rowOff>
    </xdr:from>
    <xdr:to>
      <xdr:col>18</xdr:col>
      <xdr:colOff>28575</xdr:colOff>
      <xdr:row>27</xdr:row>
      <xdr:rowOff>133350</xdr:rowOff>
    </xdr:to>
    <xdr:sp>
      <xdr:nvSpPr>
        <xdr:cNvPr id="2" name="四角形: 角を丸くする 10"/>
        <xdr:cNvSpPr>
          <a:spLocks/>
        </xdr:cNvSpPr>
      </xdr:nvSpPr>
      <xdr:spPr>
        <a:xfrm>
          <a:off x="6981825" y="9772650"/>
          <a:ext cx="314325" cy="342900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27</xdr:col>
      <xdr:colOff>171450</xdr:colOff>
      <xdr:row>19</xdr:row>
      <xdr:rowOff>200025</xdr:rowOff>
    </xdr:from>
    <xdr:to>
      <xdr:col>35</xdr:col>
      <xdr:colOff>123825</xdr:colOff>
      <xdr:row>22</xdr:row>
      <xdr:rowOff>66675</xdr:rowOff>
    </xdr:to>
    <xdr:sp>
      <xdr:nvSpPr>
        <xdr:cNvPr id="3" name="正方形/長方形 2"/>
        <xdr:cNvSpPr>
          <a:spLocks/>
        </xdr:cNvSpPr>
      </xdr:nvSpPr>
      <xdr:spPr>
        <a:xfrm>
          <a:off x="10401300" y="7972425"/>
          <a:ext cx="1781175" cy="800100"/>
        </a:xfrm>
        <a:prstGeom prst="rect">
          <a:avLst/>
        </a:prstGeom>
        <a:solidFill>
          <a:srgbClr val="FFFF00"/>
        </a:solidFill>
        <a:ln w="127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14</xdr:col>
      <xdr:colOff>28575</xdr:colOff>
      <xdr:row>42</xdr:row>
      <xdr:rowOff>28575</xdr:rowOff>
    </xdr:from>
    <xdr:to>
      <xdr:col>23</xdr:col>
      <xdr:colOff>47625</xdr:colOff>
      <xdr:row>45</xdr:row>
      <xdr:rowOff>19050</xdr:rowOff>
    </xdr:to>
    <xdr:pic>
      <xdr:nvPicPr>
        <xdr:cNvPr id="4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5363825"/>
          <a:ext cx="3648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142875</xdr:colOff>
      <xdr:row>31</xdr:row>
      <xdr:rowOff>19050</xdr:rowOff>
    </xdr:from>
    <xdr:ext cx="6315075" cy="3895725"/>
    <xdr:sp>
      <xdr:nvSpPr>
        <xdr:cNvPr id="5" name="正方形/長方形 4"/>
        <xdr:cNvSpPr>
          <a:spLocks/>
        </xdr:cNvSpPr>
      </xdr:nvSpPr>
      <xdr:spPr>
        <a:xfrm>
          <a:off x="142875" y="11068050"/>
          <a:ext cx="6315075" cy="3895725"/>
        </a:xfrm>
        <a:prstGeom prst="rect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</xdr:col>
      <xdr:colOff>257175</xdr:colOff>
      <xdr:row>23</xdr:row>
      <xdr:rowOff>161925</xdr:rowOff>
    </xdr:from>
    <xdr:ext cx="2962275" cy="1343025"/>
    <xdr:sp>
      <xdr:nvSpPr>
        <xdr:cNvPr id="6" name="正方形/長方形 5"/>
        <xdr:cNvSpPr>
          <a:spLocks/>
        </xdr:cNvSpPr>
      </xdr:nvSpPr>
      <xdr:spPr>
        <a:xfrm>
          <a:off x="990600" y="9001125"/>
          <a:ext cx="2962275" cy="1343025"/>
        </a:xfrm>
        <a:prstGeom prst="rect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14</xdr:col>
      <xdr:colOff>628650</xdr:colOff>
      <xdr:row>4</xdr:row>
      <xdr:rowOff>352425</xdr:rowOff>
    </xdr:from>
    <xdr:ext cx="3990975" cy="1552575"/>
    <xdr:sp>
      <xdr:nvSpPr>
        <xdr:cNvPr id="7" name="正方形/長方形 27"/>
        <xdr:cNvSpPr>
          <a:spLocks/>
        </xdr:cNvSpPr>
      </xdr:nvSpPr>
      <xdr:spPr>
        <a:xfrm>
          <a:off x="5514975" y="1819275"/>
          <a:ext cx="3990975" cy="1552575"/>
        </a:xfrm>
        <a:prstGeom prst="rect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19</xdr:col>
      <xdr:colOff>171450</xdr:colOff>
      <xdr:row>1</xdr:row>
      <xdr:rowOff>323850</xdr:rowOff>
    </xdr:from>
    <xdr:ext cx="1866900" cy="447675"/>
    <xdr:sp>
      <xdr:nvSpPr>
        <xdr:cNvPr id="8" name="正方形/長方形 28"/>
        <xdr:cNvSpPr>
          <a:spLocks/>
        </xdr:cNvSpPr>
      </xdr:nvSpPr>
      <xdr:spPr>
        <a:xfrm>
          <a:off x="7639050" y="666750"/>
          <a:ext cx="1866900" cy="447675"/>
        </a:xfrm>
        <a:prstGeom prst="rect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</xdr:col>
      <xdr:colOff>0</xdr:colOff>
      <xdr:row>1</xdr:row>
      <xdr:rowOff>323850</xdr:rowOff>
    </xdr:from>
    <xdr:ext cx="2324100" cy="447675"/>
    <xdr:sp>
      <xdr:nvSpPr>
        <xdr:cNvPr id="9" name="正方形/長方形 29"/>
        <xdr:cNvSpPr>
          <a:spLocks/>
        </xdr:cNvSpPr>
      </xdr:nvSpPr>
      <xdr:spPr>
        <a:xfrm>
          <a:off x="161925" y="666750"/>
          <a:ext cx="2324100" cy="447675"/>
        </a:xfrm>
        <a:prstGeom prst="rect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0</xdr:col>
      <xdr:colOff>123825</xdr:colOff>
      <xdr:row>1</xdr:row>
      <xdr:rowOff>47625</xdr:rowOff>
    </xdr:from>
    <xdr:ext cx="476250" cy="209550"/>
    <xdr:sp>
      <xdr:nvSpPr>
        <xdr:cNvPr id="10" name="テキスト ボックス 17"/>
        <xdr:cNvSpPr txBox="1">
          <a:spLocks noChangeArrowheads="1"/>
        </xdr:cNvSpPr>
      </xdr:nvSpPr>
      <xdr:spPr>
        <a:xfrm>
          <a:off x="123825" y="39052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入力①</a:t>
          </a:r>
        </a:p>
      </xdr:txBody>
    </xdr:sp>
    <xdr:clientData fPrintsWithSheet="0"/>
  </xdr:oneCellAnchor>
  <xdr:oneCellAnchor>
    <xdr:from>
      <xdr:col>14</xdr:col>
      <xdr:colOff>581025</xdr:colOff>
      <xdr:row>4</xdr:row>
      <xdr:rowOff>76200</xdr:rowOff>
    </xdr:from>
    <xdr:ext cx="485775" cy="209550"/>
    <xdr:sp>
      <xdr:nvSpPr>
        <xdr:cNvPr id="11" name="テキスト ボックス 31"/>
        <xdr:cNvSpPr txBox="1">
          <a:spLocks noChangeArrowheads="1"/>
        </xdr:cNvSpPr>
      </xdr:nvSpPr>
      <xdr:spPr>
        <a:xfrm>
          <a:off x="5467350" y="15430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入力③</a:t>
          </a:r>
        </a:p>
      </xdr:txBody>
    </xdr:sp>
    <xdr:clientData fPrintsWithSheet="0"/>
  </xdr:oneCellAnchor>
  <xdr:oneCellAnchor>
    <xdr:from>
      <xdr:col>19</xdr:col>
      <xdr:colOff>104775</xdr:colOff>
      <xdr:row>1</xdr:row>
      <xdr:rowOff>66675</xdr:rowOff>
    </xdr:from>
    <xdr:ext cx="476250" cy="209550"/>
    <xdr:sp>
      <xdr:nvSpPr>
        <xdr:cNvPr id="12" name="テキスト ボックス 32"/>
        <xdr:cNvSpPr txBox="1">
          <a:spLocks noChangeArrowheads="1"/>
        </xdr:cNvSpPr>
      </xdr:nvSpPr>
      <xdr:spPr>
        <a:xfrm>
          <a:off x="7572375" y="4095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入力②</a:t>
          </a:r>
        </a:p>
      </xdr:txBody>
    </xdr:sp>
    <xdr:clientData fPrintsWithSheet="0"/>
  </xdr:oneCellAnchor>
  <xdr:oneCellAnchor>
    <xdr:from>
      <xdr:col>10</xdr:col>
      <xdr:colOff>38100</xdr:colOff>
      <xdr:row>22</xdr:row>
      <xdr:rowOff>38100</xdr:rowOff>
    </xdr:from>
    <xdr:ext cx="485775" cy="209550"/>
    <xdr:sp>
      <xdr:nvSpPr>
        <xdr:cNvPr id="13" name="テキスト ボックス 33"/>
        <xdr:cNvSpPr txBox="1">
          <a:spLocks noChangeArrowheads="1"/>
        </xdr:cNvSpPr>
      </xdr:nvSpPr>
      <xdr:spPr>
        <a:xfrm>
          <a:off x="3448050" y="87439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入力④</a:t>
          </a:r>
        </a:p>
      </xdr:txBody>
    </xdr:sp>
    <xdr:clientData fPrintsWithSheet="0"/>
  </xdr:oneCellAnchor>
  <xdr:oneCellAnchor>
    <xdr:from>
      <xdr:col>0</xdr:col>
      <xdr:colOff>104775</xdr:colOff>
      <xdr:row>30</xdr:row>
      <xdr:rowOff>66675</xdr:rowOff>
    </xdr:from>
    <xdr:ext cx="476250" cy="209550"/>
    <xdr:sp>
      <xdr:nvSpPr>
        <xdr:cNvPr id="14" name="テキスト ボックス 34"/>
        <xdr:cNvSpPr txBox="1">
          <a:spLocks noChangeArrowheads="1"/>
        </xdr:cNvSpPr>
      </xdr:nvSpPr>
      <xdr:spPr>
        <a:xfrm>
          <a:off x="104775" y="1080135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入力⑤</a:t>
          </a:r>
        </a:p>
      </xdr:txBody>
    </xdr:sp>
    <xdr:clientData fPrintsWithSheet="0"/>
  </xdr:oneCellAnchor>
  <xdr:twoCellAnchor>
    <xdr:from>
      <xdr:col>1</xdr:col>
      <xdr:colOff>0</xdr:colOff>
      <xdr:row>43</xdr:row>
      <xdr:rowOff>0</xdr:rowOff>
    </xdr:from>
    <xdr:to>
      <xdr:col>13</xdr:col>
      <xdr:colOff>9525</xdr:colOff>
      <xdr:row>45</xdr:row>
      <xdr:rowOff>0</xdr:rowOff>
    </xdr:to>
    <xdr:pic>
      <xdr:nvPicPr>
        <xdr:cNvPr id="15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5459075"/>
          <a:ext cx="453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K26\Desktop\&#65304;&#65285;&#8658;&#65297;&#65296;&#65285;(2019)\&#27880;&#25991;&#26360;(&#24029;&#26412;,&#38463;&#31435;)\&#35531;&#27714;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について"/>
      <sheetName val="店別合計(記入例)"/>
      <sheetName val="工事別(記入例)"/>
      <sheetName val="本社・建築(山口･北九州)"/>
      <sheetName val="建築福岡"/>
      <sheetName val="下関支店"/>
      <sheetName val="山口支店"/>
      <sheetName val="宇部支店"/>
      <sheetName val="北九州支店"/>
      <sheetName val="周南支店"/>
      <sheetName val="福岡支店"/>
      <sheetName val="メンテナンス事業部"/>
      <sheetName val="工種コード一覧"/>
    </sheetNames>
    <sheetDataSet>
      <sheetData sheetId="12">
        <row r="2">
          <cell r="A2">
            <v>10</v>
          </cell>
        </row>
        <row r="3">
          <cell r="A3">
            <v>20</v>
          </cell>
        </row>
        <row r="4">
          <cell r="A4">
            <v>30</v>
          </cell>
        </row>
        <row r="5">
          <cell r="A5">
            <v>40</v>
          </cell>
        </row>
        <row r="6">
          <cell r="A6">
            <v>50</v>
          </cell>
        </row>
        <row r="7">
          <cell r="A7">
            <v>60</v>
          </cell>
        </row>
        <row r="8">
          <cell r="A8">
            <v>70</v>
          </cell>
        </row>
        <row r="9">
          <cell r="A9">
            <v>80</v>
          </cell>
        </row>
        <row r="10">
          <cell r="A10">
            <v>90</v>
          </cell>
        </row>
        <row r="11">
          <cell r="A11">
            <v>100</v>
          </cell>
        </row>
        <row r="12">
          <cell r="A12">
            <v>110</v>
          </cell>
        </row>
        <row r="13">
          <cell r="A13">
            <v>120</v>
          </cell>
        </row>
        <row r="14">
          <cell r="A14">
            <v>130</v>
          </cell>
        </row>
        <row r="15">
          <cell r="A15">
            <v>210</v>
          </cell>
        </row>
        <row r="16">
          <cell r="A16">
            <v>220</v>
          </cell>
        </row>
        <row r="17">
          <cell r="A17">
            <v>230</v>
          </cell>
        </row>
        <row r="18">
          <cell r="A18">
            <v>240</v>
          </cell>
        </row>
        <row r="19">
          <cell r="A19">
            <v>250</v>
          </cell>
        </row>
        <row r="20">
          <cell r="A20">
            <v>260</v>
          </cell>
        </row>
        <row r="21">
          <cell r="A21">
            <v>270</v>
          </cell>
        </row>
        <row r="22">
          <cell r="A22">
            <v>280</v>
          </cell>
        </row>
        <row r="23">
          <cell r="A23">
            <v>290</v>
          </cell>
        </row>
        <row r="24">
          <cell r="A24">
            <v>300</v>
          </cell>
        </row>
        <row r="25">
          <cell r="A25">
            <v>310</v>
          </cell>
        </row>
        <row r="26">
          <cell r="A26">
            <v>320</v>
          </cell>
        </row>
        <row r="27">
          <cell r="A27">
            <v>330</v>
          </cell>
        </row>
        <row r="28">
          <cell r="A28">
            <v>340</v>
          </cell>
        </row>
        <row r="29">
          <cell r="A29">
            <v>350</v>
          </cell>
        </row>
        <row r="30">
          <cell r="A30">
            <v>360</v>
          </cell>
        </row>
        <row r="31">
          <cell r="A31">
            <v>370</v>
          </cell>
        </row>
        <row r="32">
          <cell r="A32">
            <v>380</v>
          </cell>
        </row>
        <row r="33">
          <cell r="A33">
            <v>410</v>
          </cell>
        </row>
        <row r="34">
          <cell r="A34">
            <v>420</v>
          </cell>
        </row>
        <row r="35">
          <cell r="A35">
            <v>430</v>
          </cell>
        </row>
        <row r="36">
          <cell r="A36">
            <v>440</v>
          </cell>
        </row>
        <row r="37">
          <cell r="A37">
            <v>450</v>
          </cell>
        </row>
        <row r="38">
          <cell r="A38">
            <v>460</v>
          </cell>
        </row>
        <row r="39">
          <cell r="A39">
            <v>470</v>
          </cell>
        </row>
        <row r="40">
          <cell r="A40">
            <v>480</v>
          </cell>
        </row>
        <row r="41">
          <cell r="A41">
            <v>490</v>
          </cell>
        </row>
        <row r="42">
          <cell r="A42">
            <v>500</v>
          </cell>
        </row>
        <row r="43">
          <cell r="A43">
            <v>510</v>
          </cell>
        </row>
        <row r="44">
          <cell r="A44">
            <v>520</v>
          </cell>
        </row>
        <row r="45">
          <cell r="A45">
            <v>530</v>
          </cell>
        </row>
        <row r="46">
          <cell r="A46">
            <v>540</v>
          </cell>
        </row>
        <row r="47">
          <cell r="A47">
            <v>550</v>
          </cell>
        </row>
        <row r="48">
          <cell r="A48">
            <v>551</v>
          </cell>
        </row>
        <row r="49">
          <cell r="A49">
            <v>560</v>
          </cell>
        </row>
        <row r="50">
          <cell r="A50">
            <v>570</v>
          </cell>
        </row>
        <row r="51">
          <cell r="A51">
            <v>580</v>
          </cell>
        </row>
        <row r="52">
          <cell r="A52">
            <v>590</v>
          </cell>
        </row>
        <row r="53">
          <cell r="A53">
            <v>591</v>
          </cell>
        </row>
        <row r="54">
          <cell r="A54">
            <v>592</v>
          </cell>
        </row>
        <row r="55">
          <cell r="A55">
            <v>593</v>
          </cell>
        </row>
        <row r="56">
          <cell r="A56">
            <v>594</v>
          </cell>
        </row>
        <row r="57">
          <cell r="A57">
            <v>595</v>
          </cell>
        </row>
        <row r="58">
          <cell r="A58">
            <v>596</v>
          </cell>
        </row>
        <row r="59">
          <cell r="A59">
            <v>597</v>
          </cell>
        </row>
        <row r="60">
          <cell r="A60">
            <v>600</v>
          </cell>
        </row>
        <row r="61">
          <cell r="A61">
            <v>610</v>
          </cell>
        </row>
        <row r="62">
          <cell r="A62">
            <v>620</v>
          </cell>
        </row>
        <row r="63">
          <cell r="A63">
            <v>630</v>
          </cell>
        </row>
        <row r="64">
          <cell r="A64">
            <v>640</v>
          </cell>
        </row>
        <row r="65">
          <cell r="A65">
            <v>650</v>
          </cell>
        </row>
        <row r="66">
          <cell r="A66">
            <v>660</v>
          </cell>
        </row>
        <row r="67">
          <cell r="A67">
            <v>670</v>
          </cell>
        </row>
        <row r="68">
          <cell r="A68">
            <v>680</v>
          </cell>
        </row>
        <row r="69">
          <cell r="A69">
            <v>690</v>
          </cell>
        </row>
        <row r="70">
          <cell r="A70">
            <v>700</v>
          </cell>
        </row>
        <row r="71">
          <cell r="A71">
            <v>710</v>
          </cell>
        </row>
        <row r="72">
          <cell r="A72">
            <v>720</v>
          </cell>
        </row>
        <row r="73">
          <cell r="A73">
            <v>730</v>
          </cell>
        </row>
        <row r="74">
          <cell r="A74">
            <v>770</v>
          </cell>
        </row>
        <row r="75">
          <cell r="A75">
            <v>780</v>
          </cell>
        </row>
        <row r="76">
          <cell r="A76">
            <v>790</v>
          </cell>
        </row>
        <row r="77">
          <cell r="A77">
            <v>800</v>
          </cell>
        </row>
        <row r="78">
          <cell r="A78">
            <v>810</v>
          </cell>
        </row>
        <row r="79">
          <cell r="A79">
            <v>820</v>
          </cell>
        </row>
        <row r="80">
          <cell r="A80">
            <v>821</v>
          </cell>
        </row>
        <row r="81">
          <cell r="A81">
            <v>822</v>
          </cell>
        </row>
        <row r="82">
          <cell r="A82">
            <v>823</v>
          </cell>
        </row>
        <row r="83">
          <cell r="A83">
            <v>824</v>
          </cell>
        </row>
        <row r="84">
          <cell r="A84">
            <v>825</v>
          </cell>
        </row>
        <row r="85">
          <cell r="A85">
            <v>826</v>
          </cell>
        </row>
        <row r="86">
          <cell r="A86">
            <v>827</v>
          </cell>
        </row>
        <row r="87">
          <cell r="A87">
            <v>828</v>
          </cell>
        </row>
        <row r="88">
          <cell r="A88">
            <v>831</v>
          </cell>
        </row>
        <row r="89">
          <cell r="A89">
            <v>840</v>
          </cell>
        </row>
        <row r="90">
          <cell r="A90">
            <v>850</v>
          </cell>
        </row>
        <row r="91">
          <cell r="A91">
            <v>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5"/>
  <sheetViews>
    <sheetView zoomScalePageLayoutView="0" workbookViewId="0" topLeftCell="A1">
      <selection activeCell="J17" sqref="J17"/>
    </sheetView>
  </sheetViews>
  <sheetFormatPr defaultColWidth="9.140625" defaultRowHeight="15" customHeight="1"/>
  <cols>
    <col min="1" max="1" width="3.28125" style="1" customWidth="1"/>
    <col min="2" max="2" width="37.57421875" style="3" customWidth="1"/>
    <col min="3" max="3" width="5.140625" style="3" customWidth="1"/>
    <col min="4" max="4" width="37.57421875" style="3" customWidth="1"/>
    <col min="5" max="16384" width="9.00390625" style="3" customWidth="1"/>
  </cols>
  <sheetData>
    <row r="1" ht="15" customHeight="1">
      <c r="B1" s="2"/>
    </row>
    <row r="2" ht="15" customHeight="1">
      <c r="A2" s="4" t="s">
        <v>0</v>
      </c>
    </row>
    <row r="3" spans="2:4" ht="15" customHeight="1">
      <c r="B3" s="262" t="s">
        <v>1</v>
      </c>
      <c r="C3" s="262"/>
      <c r="D3" s="262"/>
    </row>
    <row r="4" ht="15" customHeight="1">
      <c r="B4" s="5"/>
    </row>
    <row r="5" ht="15" customHeight="1">
      <c r="D5" s="6" t="s">
        <v>24</v>
      </c>
    </row>
    <row r="6" ht="15" customHeight="1">
      <c r="B6" s="6"/>
    </row>
    <row r="8" spans="1:2" ht="15" customHeight="1">
      <c r="A8" s="7" t="s">
        <v>2</v>
      </c>
      <c r="B8" s="8"/>
    </row>
    <row r="9" ht="15" customHeight="1">
      <c r="B9" s="9" t="s">
        <v>3</v>
      </c>
    </row>
    <row r="10" ht="15" customHeight="1">
      <c r="B10" s="9"/>
    </row>
    <row r="11" spans="1:2" ht="15" customHeight="1">
      <c r="A11" s="10" t="s">
        <v>4</v>
      </c>
      <c r="B11" s="8"/>
    </row>
    <row r="12" ht="15" customHeight="1">
      <c r="B12" s="11" t="s">
        <v>5</v>
      </c>
    </row>
    <row r="13" ht="15" customHeight="1">
      <c r="B13" s="11" t="s">
        <v>606</v>
      </c>
    </row>
    <row r="15" spans="1:2" ht="15" customHeight="1">
      <c r="A15" s="10" t="s">
        <v>6</v>
      </c>
      <c r="B15" s="8"/>
    </row>
    <row r="16" ht="15" customHeight="1">
      <c r="B16" s="11" t="s">
        <v>702</v>
      </c>
    </row>
    <row r="17" ht="15" customHeight="1">
      <c r="B17" s="11" t="s">
        <v>23</v>
      </c>
    </row>
    <row r="18" ht="15" customHeight="1">
      <c r="D18" s="11"/>
    </row>
    <row r="19" spans="2:4" ht="15" customHeight="1">
      <c r="B19" s="12" t="s">
        <v>7</v>
      </c>
      <c r="D19" s="11"/>
    </row>
    <row r="20" spans="2:4" s="14" customFormat="1" ht="21.75" customHeight="1">
      <c r="B20" s="15" t="s">
        <v>8</v>
      </c>
      <c r="C20" s="13"/>
      <c r="D20" s="21"/>
    </row>
    <row r="21" spans="2:4" s="14" customFormat="1" ht="21.75" customHeight="1">
      <c r="B21" s="16" t="s">
        <v>9</v>
      </c>
      <c r="C21" s="13"/>
      <c r="D21" s="21"/>
    </row>
    <row r="22" spans="2:4" s="14" customFormat="1" ht="21.75" customHeight="1">
      <c r="B22" s="17" t="s">
        <v>25</v>
      </c>
      <c r="C22" s="13"/>
      <c r="D22" s="21"/>
    </row>
    <row r="23" ht="15" customHeight="1">
      <c r="B23" s="11"/>
    </row>
    <row r="24" spans="1:2" ht="15" customHeight="1">
      <c r="A24" s="10" t="s">
        <v>10</v>
      </c>
      <c r="B24" s="8"/>
    </row>
    <row r="25" ht="15" customHeight="1">
      <c r="B25" s="11" t="s">
        <v>11</v>
      </c>
    </row>
    <row r="26" ht="15" customHeight="1">
      <c r="B26" s="11"/>
    </row>
    <row r="27" spans="1:2" ht="15" customHeight="1">
      <c r="A27" s="10" t="s">
        <v>12</v>
      </c>
      <c r="B27" s="8"/>
    </row>
    <row r="28" ht="15" customHeight="1">
      <c r="B28" s="18" t="s">
        <v>18</v>
      </c>
    </row>
    <row r="29" ht="15" customHeight="1">
      <c r="B29" s="18" t="s">
        <v>19</v>
      </c>
    </row>
    <row r="30" ht="15" customHeight="1">
      <c r="B30" s="18" t="s">
        <v>13</v>
      </c>
    </row>
    <row r="31" ht="15" customHeight="1">
      <c r="B31" s="18" t="s">
        <v>14</v>
      </c>
    </row>
    <row r="32" ht="15" customHeight="1">
      <c r="B32" s="18" t="s">
        <v>15</v>
      </c>
    </row>
    <row r="33" ht="15" customHeight="1">
      <c r="B33" s="18" t="s">
        <v>16</v>
      </c>
    </row>
    <row r="34" ht="15" customHeight="1">
      <c r="B34" s="19" t="s">
        <v>17</v>
      </c>
    </row>
    <row r="35" ht="15" customHeight="1">
      <c r="B35" s="19"/>
    </row>
    <row r="36" spans="1:2" ht="15" customHeight="1">
      <c r="A36" s="10" t="s">
        <v>27</v>
      </c>
      <c r="B36" s="8"/>
    </row>
    <row r="37" ht="15" customHeight="1">
      <c r="B37" s="19" t="s">
        <v>26</v>
      </c>
    </row>
    <row r="38" ht="15" customHeight="1">
      <c r="B38" s="18" t="s">
        <v>225</v>
      </c>
    </row>
    <row r="39" ht="15" customHeight="1">
      <c r="B39" s="18" t="s">
        <v>224</v>
      </c>
    </row>
    <row r="40" ht="15" customHeight="1">
      <c r="B40" s="11"/>
    </row>
    <row r="41" ht="15" customHeight="1">
      <c r="B41" s="11"/>
    </row>
    <row r="42" ht="15" customHeight="1">
      <c r="B42" s="11"/>
    </row>
    <row r="43" spans="2:4" ht="15" customHeight="1">
      <c r="B43" s="11"/>
      <c r="D43" s="20"/>
    </row>
    <row r="44" spans="2:4" ht="15" customHeight="1">
      <c r="B44" s="11"/>
      <c r="D44" s="20"/>
    </row>
    <row r="45" ht="15" customHeight="1">
      <c r="B45" s="11"/>
    </row>
  </sheetData>
  <sheetProtection sheet="1" objects="1" scenarios="1"/>
  <mergeCells count="1">
    <mergeCell ref="B3:D3"/>
  </mergeCells>
  <printOptions/>
  <pageMargins left="0.9448818897637796" right="0.275590551181102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1:AN17"/>
  <sheetViews>
    <sheetView zoomScalePageLayoutView="0" workbookViewId="0" topLeftCell="A1">
      <selection activeCell="AS11" sqref="AS11"/>
    </sheetView>
  </sheetViews>
  <sheetFormatPr defaultColWidth="3.421875" defaultRowHeight="24.75" customHeight="1"/>
  <cols>
    <col min="1" max="1" width="3.421875" style="122" customWidth="1"/>
    <col min="2" max="2" width="7.8515625" style="122" customWidth="1"/>
    <col min="3" max="3" width="6.140625" style="122" customWidth="1"/>
    <col min="4" max="4" width="3.421875" style="122" customWidth="1"/>
    <col min="5" max="5" width="3.421875" style="122" bestFit="1" customWidth="1"/>
    <col min="6" max="26" width="3.421875" style="122" customWidth="1"/>
    <col min="27" max="27" width="3.8515625" style="122" customWidth="1"/>
    <col min="28" max="16384" width="3.421875" style="122" customWidth="1"/>
  </cols>
  <sheetData>
    <row r="1" spans="2:40" ht="27" customHeight="1">
      <c r="B1" s="268" t="s">
        <v>730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</row>
    <row r="2" spans="2:27" ht="27" customHeight="1">
      <c r="B2" s="123"/>
      <c r="C2" s="123"/>
      <c r="D2" s="123"/>
      <c r="E2" s="269"/>
      <c r="F2" s="269"/>
      <c r="G2" s="269"/>
      <c r="H2" s="269"/>
      <c r="I2" s="269"/>
      <c r="J2" s="269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2:37" ht="31.5" customHeight="1">
      <c r="B3" s="270">
        <v>2019</v>
      </c>
      <c r="C3" s="271"/>
      <c r="D3" s="126" t="s">
        <v>731</v>
      </c>
      <c r="E3" s="272">
        <v>43616</v>
      </c>
      <c r="F3" s="273"/>
      <c r="G3" s="273"/>
      <c r="H3" s="273"/>
      <c r="I3" s="273"/>
      <c r="J3" s="274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275" t="s">
        <v>770</v>
      </c>
      <c r="AC3" s="276"/>
      <c r="AD3" s="276"/>
      <c r="AE3" s="276"/>
      <c r="AF3" s="277"/>
      <c r="AG3" s="278">
        <v>12345</v>
      </c>
      <c r="AH3" s="278"/>
      <c r="AI3" s="278"/>
      <c r="AJ3" s="278"/>
      <c r="AK3" s="278"/>
    </row>
    <row r="4" spans="2:39" ht="30" customHeight="1">
      <c r="B4" s="133"/>
      <c r="C4" s="133"/>
      <c r="D4" s="133"/>
      <c r="E4" s="279"/>
      <c r="F4" s="279"/>
      <c r="G4" s="279"/>
      <c r="H4" s="279"/>
      <c r="I4" s="279"/>
      <c r="J4" s="279"/>
      <c r="K4" s="132"/>
      <c r="S4" s="129"/>
      <c r="T4" s="129"/>
      <c r="U4" s="129"/>
      <c r="V4" s="129"/>
      <c r="W4" s="129"/>
      <c r="X4" s="129"/>
      <c r="Y4" s="129"/>
      <c r="Z4" s="129"/>
      <c r="AA4" s="129"/>
      <c r="AE4" s="134"/>
      <c r="AF4" s="134"/>
      <c r="AG4" s="203"/>
      <c r="AH4" s="203"/>
      <c r="AI4" s="204"/>
      <c r="AJ4" s="204"/>
      <c r="AK4" s="204"/>
      <c r="AL4" s="135"/>
      <c r="AM4" s="135"/>
    </row>
    <row r="5" spans="2:27" ht="30" customHeight="1">
      <c r="B5" s="136" t="s">
        <v>732</v>
      </c>
      <c r="F5" s="132"/>
      <c r="G5" s="132"/>
      <c r="H5" s="132"/>
      <c r="I5" s="132"/>
      <c r="J5" s="132"/>
      <c r="K5" s="132"/>
      <c r="T5" s="137"/>
      <c r="U5" s="137"/>
      <c r="V5" s="137"/>
      <c r="W5" s="138"/>
      <c r="X5" s="138"/>
      <c r="Y5" s="138"/>
      <c r="Z5" s="138"/>
      <c r="AA5" s="138"/>
    </row>
    <row r="6" spans="11:37" ht="30" customHeight="1">
      <c r="K6" s="124"/>
      <c r="L6" s="132"/>
      <c r="R6" s="155"/>
      <c r="T6" s="155"/>
      <c r="U6" s="153"/>
      <c r="V6" s="280" t="s">
        <v>733</v>
      </c>
      <c r="W6" s="281"/>
      <c r="X6" s="281"/>
      <c r="Y6" s="282" t="s">
        <v>771</v>
      </c>
      <c r="Z6" s="282"/>
      <c r="AA6" s="282"/>
      <c r="AB6" s="282"/>
      <c r="AC6" s="282"/>
      <c r="AD6" s="282"/>
      <c r="AE6" s="282"/>
      <c r="AF6" s="282"/>
      <c r="AG6" s="282"/>
      <c r="AH6" s="282"/>
      <c r="AI6" s="205"/>
      <c r="AJ6" s="205"/>
      <c r="AK6" s="206"/>
    </row>
    <row r="7" spans="6:37" ht="30" customHeight="1">
      <c r="F7" s="132"/>
      <c r="G7" s="132"/>
      <c r="H7" s="132"/>
      <c r="I7" s="132"/>
      <c r="J7" s="132"/>
      <c r="K7" s="132"/>
      <c r="L7" s="132"/>
      <c r="N7" s="132"/>
      <c r="O7" s="132"/>
      <c r="P7" s="132"/>
      <c r="Q7" s="132"/>
      <c r="R7" s="132"/>
      <c r="S7" s="155"/>
      <c r="T7" s="153"/>
      <c r="V7" s="265" t="s">
        <v>734</v>
      </c>
      <c r="W7" s="266"/>
      <c r="X7" s="266"/>
      <c r="Y7" s="283" t="s">
        <v>772</v>
      </c>
      <c r="Z7" s="283"/>
      <c r="AA7" s="283"/>
      <c r="AB7" s="283"/>
      <c r="AC7" s="283"/>
      <c r="AD7" s="283"/>
      <c r="AE7" s="283"/>
      <c r="AF7" s="283"/>
      <c r="AG7" s="283"/>
      <c r="AH7" s="283"/>
      <c r="AI7" s="132"/>
      <c r="AJ7" s="132"/>
      <c r="AK7" s="207"/>
    </row>
    <row r="8" spans="2:37" ht="30" customHeight="1">
      <c r="B8" s="316" t="s">
        <v>735</v>
      </c>
      <c r="C8" s="316"/>
      <c r="D8" s="316"/>
      <c r="E8" s="316"/>
      <c r="F8" s="316"/>
      <c r="G8" s="316"/>
      <c r="H8" s="318">
        <v>1</v>
      </c>
      <c r="I8" s="318"/>
      <c r="J8" s="318"/>
      <c r="K8" s="318"/>
      <c r="L8" s="319"/>
      <c r="M8" s="263" t="s">
        <v>736</v>
      </c>
      <c r="N8" s="132"/>
      <c r="O8" s="132"/>
      <c r="P8" s="132"/>
      <c r="Q8" s="132"/>
      <c r="R8" s="132"/>
      <c r="S8" s="155"/>
      <c r="T8" s="153"/>
      <c r="V8" s="265" t="s">
        <v>737</v>
      </c>
      <c r="W8" s="266"/>
      <c r="X8" s="266"/>
      <c r="Y8" s="267" t="s">
        <v>773</v>
      </c>
      <c r="Z8" s="267"/>
      <c r="AA8" s="267"/>
      <c r="AB8" s="267"/>
      <c r="AC8" s="267"/>
      <c r="AD8" s="267"/>
      <c r="AE8" s="267"/>
      <c r="AF8" s="267"/>
      <c r="AG8" s="267"/>
      <c r="AH8" s="267"/>
      <c r="AI8" s="132"/>
      <c r="AJ8" s="132"/>
      <c r="AK8" s="208" t="s">
        <v>774</v>
      </c>
    </row>
    <row r="9" spans="2:39" ht="30" customHeight="1">
      <c r="B9" s="317"/>
      <c r="C9" s="317"/>
      <c r="D9" s="317"/>
      <c r="E9" s="317"/>
      <c r="F9" s="317"/>
      <c r="G9" s="317"/>
      <c r="H9" s="320"/>
      <c r="I9" s="320"/>
      <c r="J9" s="320"/>
      <c r="K9" s="320"/>
      <c r="L9" s="321"/>
      <c r="M9" s="264"/>
      <c r="N9" s="132"/>
      <c r="O9" s="132"/>
      <c r="P9" s="132"/>
      <c r="Q9" s="132"/>
      <c r="R9" s="132"/>
      <c r="S9" s="155"/>
      <c r="T9" s="153"/>
      <c r="V9" s="291" t="s">
        <v>739</v>
      </c>
      <c r="W9" s="292"/>
      <c r="X9" s="292"/>
      <c r="Y9" s="293" t="s">
        <v>775</v>
      </c>
      <c r="Z9" s="293"/>
      <c r="AA9" s="293"/>
      <c r="AB9" s="293"/>
      <c r="AC9" s="293"/>
      <c r="AD9" s="293"/>
      <c r="AE9" s="293"/>
      <c r="AF9" s="293"/>
      <c r="AG9" s="293"/>
      <c r="AH9" s="293"/>
      <c r="AI9" s="209"/>
      <c r="AJ9" s="209"/>
      <c r="AK9" s="210"/>
      <c r="AL9" s="132"/>
      <c r="AM9" s="132"/>
    </row>
    <row r="10" spans="2:27" ht="24.75" customHeight="1">
      <c r="B10" s="157"/>
      <c r="C10" s="157"/>
      <c r="D10" s="132"/>
      <c r="E10" s="132"/>
      <c r="F10" s="132"/>
      <c r="G10" s="132"/>
      <c r="H10" s="132"/>
      <c r="I10" s="132"/>
      <c r="J10" s="132"/>
      <c r="K10" s="132"/>
      <c r="L10" s="156"/>
      <c r="M10" s="156"/>
      <c r="N10" s="294" t="s">
        <v>703</v>
      </c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6"/>
    </row>
    <row r="11" spans="2:37" s="161" customFormat="1" ht="60" customHeight="1">
      <c r="B11" s="297" t="s">
        <v>740</v>
      </c>
      <c r="C11" s="298"/>
      <c r="D11" s="299"/>
      <c r="E11" s="300">
        <v>10400000</v>
      </c>
      <c r="F11" s="301"/>
      <c r="G11" s="301"/>
      <c r="H11" s="301"/>
      <c r="I11" s="301"/>
      <c r="J11" s="301"/>
      <c r="K11" s="301"/>
      <c r="L11" s="301"/>
      <c r="M11" s="211" t="s">
        <v>721</v>
      </c>
      <c r="N11" s="302" t="s">
        <v>741</v>
      </c>
      <c r="O11" s="303"/>
      <c r="P11" s="304"/>
      <c r="Q11" s="300"/>
      <c r="R11" s="301"/>
      <c r="S11" s="301"/>
      <c r="T11" s="301"/>
      <c r="U11" s="301"/>
      <c r="V11" s="301"/>
      <c r="W11" s="301"/>
      <c r="X11" s="301"/>
      <c r="Y11" s="301"/>
      <c r="Z11" s="301"/>
      <c r="AA11" s="211" t="s">
        <v>721</v>
      </c>
      <c r="AC11" s="311" t="s">
        <v>776</v>
      </c>
      <c r="AD11" s="312"/>
      <c r="AE11" s="312"/>
      <c r="AF11" s="312"/>
      <c r="AG11" s="312"/>
      <c r="AH11" s="312"/>
      <c r="AI11" s="312"/>
      <c r="AJ11" s="312"/>
      <c r="AK11" s="312"/>
    </row>
    <row r="12" spans="2:37" s="161" customFormat="1" ht="60" customHeight="1">
      <c r="B12" s="313" t="s">
        <v>742</v>
      </c>
      <c r="C12" s="314"/>
      <c r="D12" s="315"/>
      <c r="E12" s="284">
        <v>834000</v>
      </c>
      <c r="F12" s="285"/>
      <c r="G12" s="285"/>
      <c r="H12" s="285"/>
      <c r="I12" s="285"/>
      <c r="J12" s="285"/>
      <c r="K12" s="285"/>
      <c r="L12" s="285"/>
      <c r="M12" s="212" t="s">
        <v>721</v>
      </c>
      <c r="N12" s="305"/>
      <c r="O12" s="306"/>
      <c r="P12" s="307"/>
      <c r="Q12" s="284"/>
      <c r="R12" s="285"/>
      <c r="S12" s="285"/>
      <c r="T12" s="285"/>
      <c r="U12" s="285"/>
      <c r="V12" s="285"/>
      <c r="W12" s="285"/>
      <c r="X12" s="285"/>
      <c r="Y12" s="285"/>
      <c r="Z12" s="285"/>
      <c r="AA12" s="213" t="s">
        <v>721</v>
      </c>
      <c r="AC12" s="312"/>
      <c r="AD12" s="312"/>
      <c r="AE12" s="312"/>
      <c r="AF12" s="312"/>
      <c r="AG12" s="312"/>
      <c r="AH12" s="312"/>
      <c r="AI12" s="312"/>
      <c r="AJ12" s="312"/>
      <c r="AK12" s="312"/>
    </row>
    <row r="13" spans="2:37" s="161" customFormat="1" ht="60" customHeight="1">
      <c r="B13" s="286" t="s">
        <v>743</v>
      </c>
      <c r="C13" s="287"/>
      <c r="D13" s="288"/>
      <c r="E13" s="289">
        <f>E11+E12</f>
        <v>11234000</v>
      </c>
      <c r="F13" s="290"/>
      <c r="G13" s="290"/>
      <c r="H13" s="290"/>
      <c r="I13" s="290"/>
      <c r="J13" s="290"/>
      <c r="K13" s="290"/>
      <c r="L13" s="290"/>
      <c r="M13" s="214" t="s">
        <v>721</v>
      </c>
      <c r="N13" s="308"/>
      <c r="O13" s="309"/>
      <c r="P13" s="310"/>
      <c r="Q13" s="289"/>
      <c r="R13" s="290"/>
      <c r="S13" s="290"/>
      <c r="T13" s="290"/>
      <c r="U13" s="290"/>
      <c r="V13" s="290"/>
      <c r="W13" s="290"/>
      <c r="X13" s="290"/>
      <c r="Y13" s="290"/>
      <c r="Z13" s="290"/>
      <c r="AA13" s="215" t="s">
        <v>721</v>
      </c>
      <c r="AC13" s="312"/>
      <c r="AD13" s="312"/>
      <c r="AE13" s="312"/>
      <c r="AF13" s="312"/>
      <c r="AG13" s="312"/>
      <c r="AH13" s="312"/>
      <c r="AI13" s="312"/>
      <c r="AJ13" s="312"/>
      <c r="AK13" s="312"/>
    </row>
    <row r="14" s="166" customFormat="1" ht="15" customHeight="1"/>
    <row r="15" ht="24.75" customHeight="1">
      <c r="B15" s="167" t="s">
        <v>744</v>
      </c>
    </row>
    <row r="16" ht="24.75" customHeight="1">
      <c r="B16" s="167" t="s">
        <v>745</v>
      </c>
    </row>
    <row r="17" ht="24.75" customHeight="1">
      <c r="B17" s="167" t="s">
        <v>746</v>
      </c>
    </row>
  </sheetData>
  <sheetProtection password="C6C9" sheet="1" objects="1" scenarios="1"/>
  <mergeCells count="30">
    <mergeCell ref="Q12:Z12"/>
    <mergeCell ref="B13:D13"/>
    <mergeCell ref="E13:L13"/>
    <mergeCell ref="Q13:Z13"/>
    <mergeCell ref="V9:X9"/>
    <mergeCell ref="Y9:AH9"/>
    <mergeCell ref="N10:AA10"/>
    <mergeCell ref="B11:D11"/>
    <mergeCell ref="E11:L11"/>
    <mergeCell ref="N11:P13"/>
    <mergeCell ref="Q11:Z11"/>
    <mergeCell ref="AC11:AK13"/>
    <mergeCell ref="B12:D12"/>
    <mergeCell ref="E12:L12"/>
    <mergeCell ref="B8:G9"/>
    <mergeCell ref="H8:L9"/>
    <mergeCell ref="M8:M9"/>
    <mergeCell ref="V8:X8"/>
    <mergeCell ref="Y8:AH8"/>
    <mergeCell ref="B1:AN1"/>
    <mergeCell ref="E2:J2"/>
    <mergeCell ref="B3:C3"/>
    <mergeCell ref="E3:J3"/>
    <mergeCell ref="AB3:AF3"/>
    <mergeCell ref="AG3:AK3"/>
    <mergeCell ref="E4:J4"/>
    <mergeCell ref="V6:X6"/>
    <mergeCell ref="Y6:AH6"/>
    <mergeCell ref="V7:X7"/>
    <mergeCell ref="Y7:AH7"/>
  </mergeCells>
  <printOptions/>
  <pageMargins left="0.67" right="0.16" top="0.5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AG35"/>
  <sheetViews>
    <sheetView zoomScalePageLayoutView="0" workbookViewId="0" topLeftCell="A1">
      <selection activeCell="N26" sqref="N26:O26"/>
    </sheetView>
  </sheetViews>
  <sheetFormatPr defaultColWidth="3.421875" defaultRowHeight="15"/>
  <cols>
    <col min="1" max="1" width="3.421875" style="130" customWidth="1"/>
    <col min="2" max="2" width="7.00390625" style="130" customWidth="1"/>
    <col min="3" max="4" width="4.57421875" style="202" customWidth="1"/>
    <col min="5" max="5" width="6.421875" style="130" customWidth="1"/>
    <col min="6" max="6" width="7.421875" style="130" customWidth="1"/>
    <col min="7" max="7" width="0.42578125" style="130" customWidth="1"/>
    <col min="8" max="8" width="2.28125" style="202" customWidth="1"/>
    <col min="9" max="10" width="9.8515625" style="130" customWidth="1"/>
    <col min="11" max="11" width="12.421875" style="130" customWidth="1"/>
    <col min="12" max="12" width="3.00390625" style="130" customWidth="1"/>
    <col min="13" max="13" width="9.8515625" style="130" customWidth="1"/>
    <col min="14" max="14" width="12.421875" style="130" customWidth="1"/>
    <col min="15" max="16" width="6.421875" style="130" customWidth="1"/>
    <col min="17" max="18" width="3.00390625" style="130" customWidth="1"/>
    <col min="19" max="21" width="6.421875" style="130" customWidth="1"/>
    <col min="22" max="22" width="3.7109375" style="130" customWidth="1"/>
    <col min="23" max="23" width="10.00390625" style="130" customWidth="1"/>
    <col min="24" max="24" width="8.00390625" style="130" customWidth="1"/>
    <col min="25" max="16384" width="3.421875" style="130" customWidth="1"/>
  </cols>
  <sheetData>
    <row r="1" spans="2:25" ht="27" customHeight="1">
      <c r="B1" s="325" t="s">
        <v>777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216"/>
    </row>
    <row r="2" spans="2:25" ht="11.25" customHeight="1">
      <c r="B2" s="217"/>
      <c r="C2" s="218"/>
      <c r="D2" s="218"/>
      <c r="E2" s="217"/>
      <c r="F2" s="217"/>
      <c r="G2" s="217"/>
      <c r="H2" s="218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6"/>
    </row>
    <row r="3" spans="2:25" ht="24" customHeight="1">
      <c r="B3" s="270">
        <v>2019</v>
      </c>
      <c r="C3" s="271"/>
      <c r="D3" s="170" t="s">
        <v>731</v>
      </c>
      <c r="E3" s="326">
        <v>43616</v>
      </c>
      <c r="F3" s="326"/>
      <c r="G3" s="326"/>
      <c r="H3" s="326"/>
      <c r="I3" s="171"/>
      <c r="J3" s="171"/>
      <c r="K3" s="171"/>
      <c r="O3" s="131"/>
      <c r="P3" s="131"/>
      <c r="Q3" s="131"/>
      <c r="R3" s="131"/>
      <c r="S3" s="172"/>
      <c r="T3" s="327" t="s">
        <v>708</v>
      </c>
      <c r="U3" s="328"/>
      <c r="V3" s="329"/>
      <c r="W3" s="330">
        <v>12345</v>
      </c>
      <c r="X3" s="330"/>
      <c r="Y3" s="171"/>
    </row>
    <row r="4" spans="2:9" ht="10.5" customHeight="1">
      <c r="B4" s="322" t="s">
        <v>750</v>
      </c>
      <c r="C4" s="322"/>
      <c r="D4" s="322"/>
      <c r="E4" s="322"/>
      <c r="F4" s="322"/>
      <c r="G4" s="322"/>
      <c r="H4" s="322"/>
      <c r="I4" s="322"/>
    </row>
    <row r="5" spans="2:24" ht="15.75" customHeight="1">
      <c r="B5" s="323"/>
      <c r="C5" s="323"/>
      <c r="D5" s="323"/>
      <c r="E5" s="323"/>
      <c r="F5" s="323"/>
      <c r="G5" s="323"/>
      <c r="H5" s="323"/>
      <c r="I5" s="323"/>
      <c r="J5" s="131"/>
      <c r="K5" s="131"/>
      <c r="L5" s="131"/>
      <c r="M5" s="131"/>
      <c r="N5" s="131"/>
      <c r="O5" s="131"/>
      <c r="P5" s="131"/>
      <c r="Q5" s="131"/>
      <c r="R5" s="324" t="s">
        <v>751</v>
      </c>
      <c r="S5" s="324"/>
      <c r="T5" s="324"/>
      <c r="U5" s="131"/>
      <c r="V5" s="131"/>
      <c r="W5" s="131"/>
      <c r="X5" s="131"/>
    </row>
    <row r="6" spans="2:33" ht="24.75" customHeight="1">
      <c r="B6" s="331" t="s">
        <v>716</v>
      </c>
      <c r="C6" s="332"/>
      <c r="D6" s="333">
        <v>12345678</v>
      </c>
      <c r="E6" s="334"/>
      <c r="F6" s="334"/>
      <c r="G6" s="334"/>
      <c r="H6" s="334"/>
      <c r="I6" s="334"/>
      <c r="J6" s="335"/>
      <c r="K6" s="219" t="s">
        <v>752</v>
      </c>
      <c r="L6" s="336" t="s">
        <v>778</v>
      </c>
      <c r="M6" s="337"/>
      <c r="N6" s="337"/>
      <c r="O6" s="337"/>
      <c r="P6" s="338"/>
      <c r="Q6" s="131"/>
      <c r="R6" s="339" t="s">
        <v>709</v>
      </c>
      <c r="S6" s="339"/>
      <c r="T6" s="339"/>
      <c r="U6" s="339"/>
      <c r="V6" s="339"/>
      <c r="W6" s="339"/>
      <c r="X6" s="339"/>
      <c r="AA6" s="131"/>
      <c r="AB6" s="131"/>
      <c r="AC6" s="131"/>
      <c r="AD6" s="131"/>
      <c r="AE6" s="131"/>
      <c r="AF6" s="131"/>
      <c r="AG6" s="131"/>
    </row>
    <row r="7" spans="2:33" ht="24.75" customHeight="1">
      <c r="B7" s="340" t="s">
        <v>753</v>
      </c>
      <c r="C7" s="341"/>
      <c r="D7" s="344" t="s">
        <v>779</v>
      </c>
      <c r="E7" s="345"/>
      <c r="F7" s="345"/>
      <c r="G7" s="345"/>
      <c r="H7" s="345"/>
      <c r="I7" s="345"/>
      <c r="J7" s="346"/>
      <c r="K7" s="220" t="s">
        <v>754</v>
      </c>
      <c r="L7" s="350" t="s">
        <v>780</v>
      </c>
      <c r="M7" s="351"/>
      <c r="N7" s="351"/>
      <c r="O7" s="351"/>
      <c r="P7" s="352"/>
      <c r="Q7" s="131"/>
      <c r="R7" s="339" t="s">
        <v>710</v>
      </c>
      <c r="S7" s="339"/>
      <c r="T7" s="339"/>
      <c r="U7" s="339"/>
      <c r="V7" s="339"/>
      <c r="W7" s="339"/>
      <c r="X7" s="339"/>
      <c r="AA7" s="131"/>
      <c r="AB7" s="137"/>
      <c r="AC7" s="137"/>
      <c r="AD7" s="131"/>
      <c r="AE7" s="137"/>
      <c r="AF7" s="131"/>
      <c r="AG7" s="131"/>
    </row>
    <row r="8" spans="2:33" ht="24.75" customHeight="1">
      <c r="B8" s="342"/>
      <c r="C8" s="343"/>
      <c r="D8" s="347"/>
      <c r="E8" s="348"/>
      <c r="F8" s="348"/>
      <c r="G8" s="348"/>
      <c r="H8" s="348"/>
      <c r="I8" s="348"/>
      <c r="J8" s="349"/>
      <c r="K8" s="220" t="s">
        <v>737</v>
      </c>
      <c r="L8" s="350" t="s">
        <v>781</v>
      </c>
      <c r="M8" s="351"/>
      <c r="N8" s="351"/>
      <c r="O8" s="351"/>
      <c r="P8" s="352"/>
      <c r="Q8" s="131"/>
      <c r="R8" s="353" t="s">
        <v>782</v>
      </c>
      <c r="S8" s="353"/>
      <c r="T8" s="353"/>
      <c r="U8" s="353"/>
      <c r="V8" s="353"/>
      <c r="W8" s="353"/>
      <c r="X8" s="353"/>
      <c r="Y8" s="131"/>
      <c r="Z8" s="131"/>
      <c r="AA8" s="221"/>
      <c r="AB8" s="221"/>
      <c r="AC8" s="221"/>
      <c r="AD8" s="131"/>
      <c r="AE8" s="131"/>
      <c r="AF8" s="131"/>
      <c r="AG8" s="131"/>
    </row>
    <row r="9" spans="2:24" ht="24.75" customHeight="1">
      <c r="B9" s="331" t="s">
        <v>756</v>
      </c>
      <c r="C9" s="332"/>
      <c r="D9" s="347" t="s">
        <v>783</v>
      </c>
      <c r="E9" s="348"/>
      <c r="F9" s="348"/>
      <c r="G9" s="348"/>
      <c r="H9" s="348"/>
      <c r="I9" s="348"/>
      <c r="J9" s="349"/>
      <c r="K9" s="222" t="s">
        <v>739</v>
      </c>
      <c r="L9" s="354" t="s">
        <v>784</v>
      </c>
      <c r="M9" s="355"/>
      <c r="N9" s="355"/>
      <c r="O9" s="355"/>
      <c r="P9" s="356"/>
      <c r="Q9" s="131"/>
      <c r="R9" s="339" t="s">
        <v>785</v>
      </c>
      <c r="S9" s="339"/>
      <c r="T9" s="339"/>
      <c r="U9" s="339"/>
      <c r="V9" s="339"/>
      <c r="W9" s="339"/>
      <c r="X9" s="339"/>
    </row>
    <row r="10" spans="2:24" ht="9.75" customHeight="1" thickBot="1">
      <c r="B10" s="131"/>
      <c r="C10" s="137"/>
      <c r="D10" s="137"/>
      <c r="E10" s="131"/>
      <c r="F10" s="131"/>
      <c r="G10" s="131"/>
      <c r="H10" s="137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2:24" ht="24.75" customHeight="1" thickTop="1">
      <c r="B11" s="357" t="s">
        <v>712</v>
      </c>
      <c r="C11" s="359" t="s">
        <v>758</v>
      </c>
      <c r="D11" s="361" t="s">
        <v>759</v>
      </c>
      <c r="E11" s="362"/>
      <c r="F11" s="362"/>
      <c r="G11" s="363"/>
      <c r="H11" s="367" t="s">
        <v>760</v>
      </c>
      <c r="I11" s="369" t="s">
        <v>761</v>
      </c>
      <c r="J11" s="371" t="s">
        <v>762</v>
      </c>
      <c r="K11" s="373" t="s">
        <v>763</v>
      </c>
      <c r="L11" s="374"/>
      <c r="M11" s="374"/>
      <c r="N11" s="375"/>
      <c r="O11" s="376" t="s">
        <v>703</v>
      </c>
      <c r="P11" s="377"/>
      <c r="Q11" s="377"/>
      <c r="R11" s="377"/>
      <c r="S11" s="377"/>
      <c r="T11" s="377"/>
      <c r="U11" s="377"/>
      <c r="V11" s="378" t="s">
        <v>704</v>
      </c>
      <c r="W11" s="379"/>
      <c r="X11" s="382" t="s">
        <v>764</v>
      </c>
    </row>
    <row r="12" spans="2:24" ht="24.75" customHeight="1">
      <c r="B12" s="358"/>
      <c r="C12" s="360"/>
      <c r="D12" s="364"/>
      <c r="E12" s="365"/>
      <c r="F12" s="365"/>
      <c r="G12" s="366"/>
      <c r="H12" s="368"/>
      <c r="I12" s="370"/>
      <c r="J12" s="372"/>
      <c r="K12" s="223" t="s">
        <v>765</v>
      </c>
      <c r="L12" s="173" t="s">
        <v>766</v>
      </c>
      <c r="M12" s="173" t="s">
        <v>727</v>
      </c>
      <c r="N12" s="174" t="s">
        <v>729</v>
      </c>
      <c r="O12" s="380" t="s">
        <v>705</v>
      </c>
      <c r="P12" s="384"/>
      <c r="Q12" s="385" t="s">
        <v>706</v>
      </c>
      <c r="R12" s="386"/>
      <c r="S12" s="387"/>
      <c r="T12" s="386" t="s">
        <v>707</v>
      </c>
      <c r="U12" s="386"/>
      <c r="V12" s="380"/>
      <c r="W12" s="381"/>
      <c r="X12" s="383"/>
    </row>
    <row r="13" spans="2:24" ht="30.75" customHeight="1">
      <c r="B13" s="224">
        <v>123456789</v>
      </c>
      <c r="C13" s="225">
        <v>27</v>
      </c>
      <c r="D13" s="393" t="s">
        <v>786</v>
      </c>
      <c r="E13" s="394"/>
      <c r="F13" s="394"/>
      <c r="G13" s="395"/>
      <c r="H13" s="226"/>
      <c r="I13" s="227">
        <v>12500000</v>
      </c>
      <c r="J13" s="228">
        <v>2000000</v>
      </c>
      <c r="K13" s="229">
        <v>10000000</v>
      </c>
      <c r="L13" s="230">
        <v>0.08</v>
      </c>
      <c r="M13" s="231">
        <f aca="true" t="shared" si="0" ref="M13:M22">K13*L13</f>
        <v>800000</v>
      </c>
      <c r="N13" s="232">
        <f aca="true" t="shared" si="1" ref="N13:N22">K13+M13</f>
        <v>10800000</v>
      </c>
      <c r="O13" s="396"/>
      <c r="P13" s="397"/>
      <c r="Q13" s="398"/>
      <c r="R13" s="399"/>
      <c r="S13" s="397"/>
      <c r="T13" s="398"/>
      <c r="U13" s="400"/>
      <c r="V13" s="396"/>
      <c r="W13" s="400"/>
      <c r="X13" s="233">
        <f aca="true" t="shared" si="2" ref="X13:X22">IF(I13="","0",I13-J13-K13)</f>
        <v>500000</v>
      </c>
    </row>
    <row r="14" spans="2:24" ht="30.75" customHeight="1">
      <c r="B14" s="234"/>
      <c r="C14" s="225">
        <v>27</v>
      </c>
      <c r="D14" s="388" t="s">
        <v>787</v>
      </c>
      <c r="E14" s="389"/>
      <c r="F14" s="389"/>
      <c r="G14" s="390"/>
      <c r="H14" s="235"/>
      <c r="I14" s="236"/>
      <c r="J14" s="237"/>
      <c r="K14" s="238">
        <v>300000</v>
      </c>
      <c r="L14" s="239">
        <v>0.08</v>
      </c>
      <c r="M14" s="240">
        <f t="shared" si="0"/>
        <v>24000</v>
      </c>
      <c r="N14" s="241">
        <f t="shared" si="1"/>
        <v>324000</v>
      </c>
      <c r="O14" s="391"/>
      <c r="P14" s="329"/>
      <c r="Q14" s="327"/>
      <c r="R14" s="328"/>
      <c r="S14" s="329"/>
      <c r="T14" s="327"/>
      <c r="U14" s="392"/>
      <c r="V14" s="391"/>
      <c r="W14" s="392"/>
      <c r="X14" s="233" t="str">
        <f t="shared" si="2"/>
        <v>0</v>
      </c>
    </row>
    <row r="15" spans="2:24" ht="30.75" customHeight="1">
      <c r="B15" s="234"/>
      <c r="C15" s="225">
        <v>222</v>
      </c>
      <c r="D15" s="388" t="s">
        <v>223</v>
      </c>
      <c r="E15" s="389"/>
      <c r="F15" s="389"/>
      <c r="G15" s="390"/>
      <c r="H15" s="235" t="s">
        <v>788</v>
      </c>
      <c r="I15" s="236"/>
      <c r="J15" s="237"/>
      <c r="K15" s="238">
        <v>100000</v>
      </c>
      <c r="L15" s="239">
        <v>0.1</v>
      </c>
      <c r="M15" s="240">
        <f t="shared" si="0"/>
        <v>10000</v>
      </c>
      <c r="N15" s="241">
        <f t="shared" si="1"/>
        <v>110000</v>
      </c>
      <c r="O15" s="401"/>
      <c r="P15" s="402"/>
      <c r="Q15" s="327"/>
      <c r="R15" s="328"/>
      <c r="S15" s="329"/>
      <c r="T15" s="327"/>
      <c r="U15" s="392"/>
      <c r="V15" s="391"/>
      <c r="W15" s="392"/>
      <c r="X15" s="233" t="str">
        <f t="shared" si="2"/>
        <v>0</v>
      </c>
    </row>
    <row r="16" spans="2:24" ht="30.75" customHeight="1">
      <c r="B16" s="234"/>
      <c r="C16" s="225"/>
      <c r="D16" s="388"/>
      <c r="E16" s="389"/>
      <c r="F16" s="389"/>
      <c r="G16" s="390"/>
      <c r="H16" s="235"/>
      <c r="I16" s="236"/>
      <c r="J16" s="237"/>
      <c r="K16" s="238"/>
      <c r="L16" s="239"/>
      <c r="M16" s="240">
        <f t="shared" si="0"/>
        <v>0</v>
      </c>
      <c r="N16" s="241">
        <f t="shared" si="1"/>
        <v>0</v>
      </c>
      <c r="O16" s="391"/>
      <c r="P16" s="329"/>
      <c r="Q16" s="327"/>
      <c r="R16" s="328"/>
      <c r="S16" s="329"/>
      <c r="T16" s="327"/>
      <c r="U16" s="392"/>
      <c r="V16" s="391"/>
      <c r="W16" s="392"/>
      <c r="X16" s="233" t="str">
        <f t="shared" si="2"/>
        <v>0</v>
      </c>
    </row>
    <row r="17" spans="2:24" ht="30.75" customHeight="1">
      <c r="B17" s="234"/>
      <c r="C17" s="225"/>
      <c r="D17" s="388"/>
      <c r="E17" s="389"/>
      <c r="F17" s="389"/>
      <c r="G17" s="390"/>
      <c r="H17" s="235"/>
      <c r="I17" s="236"/>
      <c r="J17" s="237"/>
      <c r="K17" s="238"/>
      <c r="L17" s="239"/>
      <c r="M17" s="240">
        <f t="shared" si="0"/>
        <v>0</v>
      </c>
      <c r="N17" s="241">
        <f t="shared" si="1"/>
        <v>0</v>
      </c>
      <c r="O17" s="391"/>
      <c r="P17" s="329"/>
      <c r="Q17" s="327"/>
      <c r="R17" s="328"/>
      <c r="S17" s="329"/>
      <c r="T17" s="327"/>
      <c r="U17" s="392"/>
      <c r="V17" s="391"/>
      <c r="W17" s="392"/>
      <c r="X17" s="233" t="str">
        <f t="shared" si="2"/>
        <v>0</v>
      </c>
    </row>
    <row r="18" spans="2:24" ht="30.75" customHeight="1">
      <c r="B18" s="234"/>
      <c r="C18" s="225"/>
      <c r="D18" s="388"/>
      <c r="E18" s="389"/>
      <c r="F18" s="389"/>
      <c r="G18" s="390"/>
      <c r="H18" s="235"/>
      <c r="I18" s="236"/>
      <c r="J18" s="237"/>
      <c r="K18" s="238"/>
      <c r="L18" s="239"/>
      <c r="M18" s="240">
        <f t="shared" si="0"/>
        <v>0</v>
      </c>
      <c r="N18" s="241">
        <f t="shared" si="1"/>
        <v>0</v>
      </c>
      <c r="O18" s="391"/>
      <c r="P18" s="329"/>
      <c r="Q18" s="327"/>
      <c r="R18" s="328"/>
      <c r="S18" s="329"/>
      <c r="T18" s="327"/>
      <c r="U18" s="392"/>
      <c r="V18" s="391"/>
      <c r="W18" s="392"/>
      <c r="X18" s="233" t="str">
        <f t="shared" si="2"/>
        <v>0</v>
      </c>
    </row>
    <row r="19" spans="2:24" ht="30.75" customHeight="1">
      <c r="B19" s="234"/>
      <c r="C19" s="225"/>
      <c r="D19" s="388"/>
      <c r="E19" s="389"/>
      <c r="F19" s="389"/>
      <c r="G19" s="390"/>
      <c r="H19" s="235"/>
      <c r="I19" s="236"/>
      <c r="J19" s="237"/>
      <c r="K19" s="238"/>
      <c r="L19" s="239"/>
      <c r="M19" s="240">
        <f t="shared" si="0"/>
        <v>0</v>
      </c>
      <c r="N19" s="241">
        <f t="shared" si="1"/>
        <v>0</v>
      </c>
      <c r="O19" s="391"/>
      <c r="P19" s="329"/>
      <c r="Q19" s="327"/>
      <c r="R19" s="328"/>
      <c r="S19" s="329"/>
      <c r="T19" s="327"/>
      <c r="U19" s="392"/>
      <c r="V19" s="391"/>
      <c r="W19" s="392"/>
      <c r="X19" s="233" t="str">
        <f t="shared" si="2"/>
        <v>0</v>
      </c>
    </row>
    <row r="20" spans="2:24" ht="30.75" customHeight="1">
      <c r="B20" s="234"/>
      <c r="C20" s="225"/>
      <c r="D20" s="388"/>
      <c r="E20" s="389"/>
      <c r="F20" s="389"/>
      <c r="G20" s="390"/>
      <c r="H20" s="235"/>
      <c r="I20" s="236"/>
      <c r="J20" s="237"/>
      <c r="K20" s="238"/>
      <c r="L20" s="239"/>
      <c r="M20" s="240">
        <f t="shared" si="0"/>
        <v>0</v>
      </c>
      <c r="N20" s="241">
        <f t="shared" si="1"/>
        <v>0</v>
      </c>
      <c r="O20" s="391"/>
      <c r="P20" s="329"/>
      <c r="Q20" s="327"/>
      <c r="R20" s="328"/>
      <c r="S20" s="329"/>
      <c r="T20" s="327"/>
      <c r="U20" s="392"/>
      <c r="V20" s="391"/>
      <c r="W20" s="392"/>
      <c r="X20" s="233" t="str">
        <f t="shared" si="2"/>
        <v>0</v>
      </c>
    </row>
    <row r="21" spans="2:24" ht="30.75" customHeight="1">
      <c r="B21" s="234"/>
      <c r="C21" s="225"/>
      <c r="D21" s="388"/>
      <c r="E21" s="389"/>
      <c r="F21" s="389"/>
      <c r="G21" s="390"/>
      <c r="H21" s="235"/>
      <c r="I21" s="236"/>
      <c r="J21" s="237"/>
      <c r="K21" s="238"/>
      <c r="L21" s="239"/>
      <c r="M21" s="240">
        <f t="shared" si="0"/>
        <v>0</v>
      </c>
      <c r="N21" s="241">
        <f t="shared" si="1"/>
        <v>0</v>
      </c>
      <c r="O21" s="391"/>
      <c r="P21" s="329"/>
      <c r="Q21" s="327"/>
      <c r="R21" s="328"/>
      <c r="S21" s="329"/>
      <c r="T21" s="327"/>
      <c r="U21" s="392"/>
      <c r="V21" s="391"/>
      <c r="W21" s="392"/>
      <c r="X21" s="233" t="str">
        <f t="shared" si="2"/>
        <v>0</v>
      </c>
    </row>
    <row r="22" spans="2:24" ht="30.75" customHeight="1" thickBot="1">
      <c r="B22" s="242"/>
      <c r="C22" s="243"/>
      <c r="D22" s="404"/>
      <c r="E22" s="405"/>
      <c r="F22" s="405"/>
      <c r="G22" s="406"/>
      <c r="H22" s="244"/>
      <c r="I22" s="245"/>
      <c r="J22" s="246"/>
      <c r="K22" s="247"/>
      <c r="L22" s="248"/>
      <c r="M22" s="249">
        <f t="shared" si="0"/>
        <v>0</v>
      </c>
      <c r="N22" s="250">
        <f t="shared" si="1"/>
        <v>0</v>
      </c>
      <c r="O22" s="407"/>
      <c r="P22" s="408"/>
      <c r="Q22" s="409"/>
      <c r="R22" s="410"/>
      <c r="S22" s="408"/>
      <c r="T22" s="411"/>
      <c r="U22" s="412"/>
      <c r="V22" s="413"/>
      <c r="W22" s="412"/>
      <c r="X22" s="251" t="str">
        <f t="shared" si="2"/>
        <v>0</v>
      </c>
    </row>
    <row r="23" spans="2:24" ht="30" customHeight="1" thickBot="1" thickTop="1">
      <c r="B23" s="414" t="s">
        <v>767</v>
      </c>
      <c r="C23" s="414"/>
      <c r="D23" s="414"/>
      <c r="E23" s="196"/>
      <c r="F23" s="196"/>
      <c r="G23" s="196"/>
      <c r="H23" s="197"/>
      <c r="I23" s="131"/>
      <c r="J23" s="252" t="s">
        <v>768</v>
      </c>
      <c r="K23" s="253">
        <f>SUM(K13:K22)</f>
        <v>10400000</v>
      </c>
      <c r="L23" s="198"/>
      <c r="M23" s="254">
        <f>SUM(M13:M22)</f>
        <v>834000</v>
      </c>
      <c r="N23" s="255">
        <f>SUM(N13:N22)</f>
        <v>11234000</v>
      </c>
      <c r="O23" s="131"/>
      <c r="P23" s="131"/>
      <c r="Q23" s="131"/>
      <c r="R23" s="131"/>
      <c r="S23" s="131"/>
      <c r="T23" s="415" t="s">
        <v>769</v>
      </c>
      <c r="U23" s="416"/>
      <c r="V23" s="417"/>
      <c r="W23" s="418"/>
      <c r="X23" s="131"/>
    </row>
    <row r="24" spans="2:24" ht="12" customHeight="1" thickTop="1">
      <c r="B24" s="419"/>
      <c r="C24" s="419"/>
      <c r="D24" s="419"/>
      <c r="E24" s="196"/>
      <c r="F24" s="196"/>
      <c r="G24" s="196"/>
      <c r="H24" s="197"/>
      <c r="I24" s="131"/>
      <c r="J24" s="201"/>
      <c r="K24" s="131"/>
      <c r="L24" s="137"/>
      <c r="M24" s="131"/>
      <c r="N24" s="131"/>
      <c r="O24" s="131"/>
      <c r="P24" s="131"/>
      <c r="Q24" s="131"/>
      <c r="R24" s="131"/>
      <c r="S24" s="131"/>
      <c r="T24" s="201"/>
      <c r="U24" s="201"/>
      <c r="V24" s="137"/>
      <c r="W24" s="137"/>
      <c r="X24" s="131"/>
    </row>
    <row r="25" spans="2:21" ht="16.5" customHeight="1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23.25" customHeight="1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420"/>
      <c r="O26" s="420"/>
      <c r="P26" s="131"/>
      <c r="Q26" s="137"/>
      <c r="R26" s="137"/>
      <c r="S26" s="131"/>
      <c r="T26" s="131"/>
      <c r="U26" s="131"/>
    </row>
    <row r="27" spans="2:17" ht="23.25" customHeight="1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</row>
    <row r="28" spans="2:24" ht="21" customHeight="1">
      <c r="B28" s="256"/>
      <c r="C28" s="257"/>
      <c r="D28" s="258"/>
      <c r="E28" s="196"/>
      <c r="F28" s="196"/>
      <c r="G28" s="196"/>
      <c r="H28" s="197"/>
      <c r="I28" s="131"/>
      <c r="J28" s="137"/>
      <c r="K28" s="131"/>
      <c r="L28" s="137"/>
      <c r="M28" s="131"/>
      <c r="W28" s="131"/>
      <c r="X28" s="131"/>
    </row>
    <row r="29" spans="2:24" ht="21" customHeight="1">
      <c r="B29" s="256"/>
      <c r="C29" s="257"/>
      <c r="D29" s="258"/>
      <c r="E29" s="196"/>
      <c r="F29" s="196"/>
      <c r="G29" s="196"/>
      <c r="H29" s="197"/>
      <c r="I29" s="131"/>
      <c r="J29" s="137"/>
      <c r="K29" s="131"/>
      <c r="L29" s="137"/>
      <c r="M29" s="131"/>
      <c r="W29" s="131"/>
      <c r="X29" s="131"/>
    </row>
    <row r="30" spans="2:24" ht="15.75" customHeight="1">
      <c r="B30" s="259"/>
      <c r="C30" s="257"/>
      <c r="D30" s="258"/>
      <c r="E30" s="260"/>
      <c r="G30" s="196"/>
      <c r="H30" s="197"/>
      <c r="Q30" s="131"/>
      <c r="R30" s="131"/>
      <c r="S30" s="131"/>
      <c r="T30" s="131"/>
      <c r="U30" s="131"/>
      <c r="V30" s="131"/>
      <c r="W30" s="131"/>
      <c r="X30" s="131"/>
    </row>
    <row r="31" spans="3:24" ht="19.5" customHeight="1">
      <c r="C31" s="130"/>
      <c r="D31" s="257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7"/>
      <c r="U31" s="137"/>
      <c r="V31" s="137"/>
      <c r="W31" s="137"/>
      <c r="X31" s="137"/>
    </row>
    <row r="32" spans="3:24" ht="15.75" customHeight="1">
      <c r="C32" s="130"/>
      <c r="D32" s="257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7"/>
      <c r="U32" s="137"/>
      <c r="V32" s="137"/>
      <c r="W32" s="137"/>
      <c r="X32" s="403"/>
    </row>
    <row r="33" spans="3:24" ht="19.5" customHeight="1">
      <c r="C33" s="130"/>
      <c r="D33" s="257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7"/>
      <c r="U33" s="137"/>
      <c r="V33" s="137"/>
      <c r="W33" s="137"/>
      <c r="X33" s="403"/>
    </row>
    <row r="34" spans="3:24" ht="25.5" customHeight="1">
      <c r="C34" s="130"/>
      <c r="D34" s="257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7"/>
      <c r="U34" s="137"/>
      <c r="V34" s="137"/>
      <c r="W34" s="137"/>
      <c r="X34" s="403"/>
    </row>
    <row r="35" spans="2:20" ht="24.75" customHeight="1">
      <c r="B35" s="261"/>
      <c r="C35" s="257"/>
      <c r="D35" s="257"/>
      <c r="E35" s="131"/>
      <c r="F35" s="131"/>
      <c r="G35" s="131"/>
      <c r="H35" s="137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</row>
  </sheetData>
  <sheetProtection password="C6C9" sheet="1" objects="1" scenarios="1"/>
  <mergeCells count="90">
    <mergeCell ref="X32:X34"/>
    <mergeCell ref="D21:G21"/>
    <mergeCell ref="O21:P21"/>
    <mergeCell ref="Q21:S21"/>
    <mergeCell ref="T21:U21"/>
    <mergeCell ref="V21:W21"/>
    <mergeCell ref="D22:G22"/>
    <mergeCell ref="O22:P22"/>
    <mergeCell ref="Q22:S22"/>
    <mergeCell ref="T22:U22"/>
    <mergeCell ref="V22:W22"/>
    <mergeCell ref="B23:D23"/>
    <mergeCell ref="T23:U23"/>
    <mergeCell ref="V23:W23"/>
    <mergeCell ref="B24:D24"/>
    <mergeCell ref="N26:O26"/>
    <mergeCell ref="D19:G19"/>
    <mergeCell ref="O19:P19"/>
    <mergeCell ref="Q19:S19"/>
    <mergeCell ref="T19:U19"/>
    <mergeCell ref="V19:W19"/>
    <mergeCell ref="D20:G20"/>
    <mergeCell ref="O20:P20"/>
    <mergeCell ref="Q20:S20"/>
    <mergeCell ref="T20:U20"/>
    <mergeCell ref="V20:W20"/>
    <mergeCell ref="D17:G17"/>
    <mergeCell ref="O17:P17"/>
    <mergeCell ref="Q17:S17"/>
    <mergeCell ref="T17:U17"/>
    <mergeCell ref="V17:W17"/>
    <mergeCell ref="D18:G18"/>
    <mergeCell ref="O18:P18"/>
    <mergeCell ref="Q18:S18"/>
    <mergeCell ref="T18:U18"/>
    <mergeCell ref="V18:W18"/>
    <mergeCell ref="D15:G15"/>
    <mergeCell ref="O15:P15"/>
    <mergeCell ref="Q15:S15"/>
    <mergeCell ref="T15:U15"/>
    <mergeCell ref="V15:W15"/>
    <mergeCell ref="D16:G16"/>
    <mergeCell ref="O16:P16"/>
    <mergeCell ref="Q16:S16"/>
    <mergeCell ref="T16:U16"/>
    <mergeCell ref="V16:W16"/>
    <mergeCell ref="V14:W14"/>
    <mergeCell ref="D13:G13"/>
    <mergeCell ref="O13:P13"/>
    <mergeCell ref="Q13:S13"/>
    <mergeCell ref="T13:U13"/>
    <mergeCell ref="V13:W13"/>
    <mergeCell ref="T12:U12"/>
    <mergeCell ref="D14:G14"/>
    <mergeCell ref="O14:P14"/>
    <mergeCell ref="Q14:S14"/>
    <mergeCell ref="T14:U14"/>
    <mergeCell ref="B9:C9"/>
    <mergeCell ref="D9:J9"/>
    <mergeCell ref="L9:P9"/>
    <mergeCell ref="R9:X9"/>
    <mergeCell ref="B11:B12"/>
    <mergeCell ref="C11:C12"/>
    <mergeCell ref="D11:G12"/>
    <mergeCell ref="H11:H12"/>
    <mergeCell ref="I11:I12"/>
    <mergeCell ref="J11:J12"/>
    <mergeCell ref="K11:N11"/>
    <mergeCell ref="O11:U11"/>
    <mergeCell ref="V11:W12"/>
    <mergeCell ref="X11:X12"/>
    <mergeCell ref="O12:P12"/>
    <mergeCell ref="Q12:S12"/>
    <mergeCell ref="B6:C6"/>
    <mergeCell ref="D6:J6"/>
    <mergeCell ref="L6:P6"/>
    <mergeCell ref="R6:X6"/>
    <mergeCell ref="B7:C8"/>
    <mergeCell ref="D7:J8"/>
    <mergeCell ref="L7:P7"/>
    <mergeCell ref="R7:X7"/>
    <mergeCell ref="L8:P8"/>
    <mergeCell ref="R8:X8"/>
    <mergeCell ref="B4:I5"/>
    <mergeCell ref="R5:T5"/>
    <mergeCell ref="B1:X1"/>
    <mergeCell ref="B3:C3"/>
    <mergeCell ref="E3:H3"/>
    <mergeCell ref="T3:V3"/>
    <mergeCell ref="W3:X3"/>
  </mergeCells>
  <dataValidations count="1">
    <dataValidation type="list" allowBlank="1" showInputMessage="1" showErrorMessage="1" sqref="C13:C22">
      <formula1>工種ｺｰﾄﾞ</formula1>
    </dataValidation>
  </dataValidations>
  <printOptions/>
  <pageMargins left="0.5118110236220472" right="0.15748031496062992" top="0.35433070866141736" bottom="0.1968503937007874" header="0.15748031496062992" footer="0.15748031496062992"/>
  <pageSetup fitToHeight="0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B1:AL43"/>
  <sheetViews>
    <sheetView tabSelected="1" zoomScalePageLayoutView="0" workbookViewId="0" topLeftCell="A1">
      <selection activeCell="B3" sqref="B3:C3"/>
    </sheetView>
  </sheetViews>
  <sheetFormatPr defaultColWidth="3.421875" defaultRowHeight="15"/>
  <cols>
    <col min="1" max="1" width="2.421875" style="130" customWidth="1"/>
    <col min="2" max="2" width="8.57421875" style="130" customWidth="1"/>
    <col min="3" max="4" width="4.57421875" style="202" customWidth="1"/>
    <col min="5" max="5" width="6.421875" style="130" customWidth="1"/>
    <col min="6" max="6" width="7.421875" style="130" customWidth="1"/>
    <col min="7" max="7" width="0.42578125" style="130" customWidth="1"/>
    <col min="8" max="8" width="2.28125" style="202" customWidth="1"/>
    <col min="9" max="9" width="10.57421875" style="130" customWidth="1"/>
    <col min="10" max="10" width="3.8515625" style="130" customWidth="1"/>
    <col min="11" max="11" width="7.421875" style="130" customWidth="1"/>
    <col min="12" max="12" width="3.8515625" style="130" customWidth="1"/>
    <col min="13" max="13" width="7.8515625" style="130" customWidth="1"/>
    <col min="14" max="14" width="3.00390625" style="130" customWidth="1"/>
    <col min="15" max="15" width="9.8515625" style="130" customWidth="1"/>
    <col min="16" max="16" width="13.140625" style="130" customWidth="1"/>
    <col min="17" max="17" width="3.28125" style="130" customWidth="1"/>
    <col min="18" max="18" width="9.421875" style="130" customWidth="1"/>
    <col min="19" max="20" width="3.00390625" style="130" customWidth="1"/>
    <col min="21" max="21" width="3.57421875" style="130" customWidth="1"/>
    <col min="22" max="23" width="4.57421875" style="130" customWidth="1"/>
    <col min="24" max="24" width="3.7109375" style="130" customWidth="1"/>
    <col min="25" max="25" width="10.57421875" style="130" customWidth="1"/>
    <col min="26" max="26" width="8.00390625" style="130" customWidth="1"/>
    <col min="27" max="16384" width="3.421875" style="130" customWidth="1"/>
  </cols>
  <sheetData>
    <row r="1" spans="2:34" s="122" customFormat="1" ht="27" customHeight="1">
      <c r="B1" s="268" t="s">
        <v>730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121"/>
      <c r="AB1" s="121"/>
      <c r="AC1" s="121"/>
      <c r="AD1" s="121"/>
      <c r="AE1" s="121"/>
      <c r="AF1" s="121"/>
      <c r="AG1" s="121"/>
      <c r="AH1" s="121"/>
    </row>
    <row r="2" spans="2:26" s="122" customFormat="1" ht="27" customHeight="1">
      <c r="B2" s="123"/>
      <c r="C2" s="123"/>
      <c r="D2" s="123"/>
      <c r="E2" s="269"/>
      <c r="F2" s="269"/>
      <c r="G2" s="269"/>
      <c r="H2" s="269"/>
      <c r="I2" s="269"/>
      <c r="J2" s="269"/>
      <c r="K2" s="269"/>
      <c r="L2" s="124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2:33" s="122" customFormat="1" ht="31.5" customHeight="1">
      <c r="B3" s="435"/>
      <c r="C3" s="436"/>
      <c r="D3" s="126" t="s">
        <v>731</v>
      </c>
      <c r="E3" s="437"/>
      <c r="F3" s="438"/>
      <c r="G3" s="438"/>
      <c r="H3" s="439"/>
      <c r="I3" s="127"/>
      <c r="J3" s="128"/>
      <c r="K3" s="128"/>
      <c r="L3" s="128"/>
      <c r="M3" s="129"/>
      <c r="N3" s="129"/>
      <c r="O3" s="129"/>
      <c r="P3" s="129"/>
      <c r="Q3" s="130"/>
      <c r="R3" s="130"/>
      <c r="S3" s="130"/>
      <c r="T3" s="130"/>
      <c r="U3" s="440" t="s">
        <v>714</v>
      </c>
      <c r="V3" s="276"/>
      <c r="W3" s="277"/>
      <c r="X3" s="441"/>
      <c r="Y3" s="442"/>
      <c r="Z3" s="130"/>
      <c r="AA3" s="131"/>
      <c r="AB3" s="131"/>
      <c r="AC3" s="131"/>
      <c r="AD3" s="131"/>
      <c r="AE3" s="131"/>
      <c r="AF3" s="132"/>
      <c r="AG3" s="132"/>
    </row>
    <row r="4" spans="2:33" s="122" customFormat="1" ht="30" customHeight="1">
      <c r="B4" s="133"/>
      <c r="C4" s="133"/>
      <c r="D4" s="133"/>
      <c r="E4" s="279"/>
      <c r="F4" s="279"/>
      <c r="G4" s="279"/>
      <c r="H4" s="279"/>
      <c r="I4" s="269"/>
      <c r="J4" s="269"/>
      <c r="K4" s="269"/>
      <c r="L4" s="124"/>
      <c r="M4" s="132"/>
      <c r="U4" s="129"/>
      <c r="V4" s="129"/>
      <c r="W4" s="129"/>
      <c r="X4" s="129"/>
      <c r="Y4" s="129"/>
      <c r="Z4" s="129"/>
      <c r="AA4" s="134"/>
      <c r="AB4" s="134"/>
      <c r="AC4" s="135"/>
      <c r="AD4" s="135"/>
      <c r="AE4" s="135"/>
      <c r="AF4" s="135"/>
      <c r="AG4" s="135"/>
    </row>
    <row r="5" spans="2:26" s="122" customFormat="1" ht="30" customHeight="1">
      <c r="B5" s="136" t="s">
        <v>732</v>
      </c>
      <c r="F5" s="132"/>
      <c r="G5" s="132"/>
      <c r="H5" s="132"/>
      <c r="I5" s="132"/>
      <c r="J5" s="132"/>
      <c r="K5" s="132"/>
      <c r="L5" s="132"/>
      <c r="M5" s="132"/>
      <c r="V5" s="137"/>
      <c r="W5" s="137"/>
      <c r="X5" s="137"/>
      <c r="Y5" s="138"/>
      <c r="Z5" s="138"/>
    </row>
    <row r="6" spans="13:38" s="122" customFormat="1" ht="30" customHeight="1">
      <c r="M6" s="124"/>
      <c r="N6" s="132"/>
      <c r="O6" s="130"/>
      <c r="P6" s="139" t="s">
        <v>733</v>
      </c>
      <c r="Q6" s="421"/>
      <c r="R6" s="422"/>
      <c r="S6" s="422"/>
      <c r="T6" s="422"/>
      <c r="U6" s="422"/>
      <c r="V6" s="422"/>
      <c r="W6" s="422"/>
      <c r="X6" s="422"/>
      <c r="Y6" s="140"/>
      <c r="Z6" s="141"/>
      <c r="AA6" s="131"/>
      <c r="AB6" s="131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6:38" s="122" customFormat="1" ht="30" customHeight="1">
      <c r="F7" s="132"/>
      <c r="G7" s="132"/>
      <c r="H7" s="132"/>
      <c r="I7" s="132"/>
      <c r="J7" s="132"/>
      <c r="K7" s="132"/>
      <c r="L7" s="132"/>
      <c r="M7" s="132"/>
      <c r="N7" s="132"/>
      <c r="O7" s="130"/>
      <c r="P7" s="142" t="s">
        <v>734</v>
      </c>
      <c r="Q7" s="423"/>
      <c r="R7" s="424"/>
      <c r="S7" s="424"/>
      <c r="T7" s="424"/>
      <c r="U7" s="424"/>
      <c r="V7" s="424"/>
      <c r="W7" s="424"/>
      <c r="X7" s="424"/>
      <c r="Y7" s="143"/>
      <c r="Z7" s="141"/>
      <c r="AA7" s="131"/>
      <c r="AB7" s="131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2:38" s="122" customFormat="1" ht="30" customHeight="1">
      <c r="B8" s="316" t="s">
        <v>735</v>
      </c>
      <c r="C8" s="316"/>
      <c r="D8" s="316"/>
      <c r="E8" s="316"/>
      <c r="F8" s="316"/>
      <c r="G8" s="316"/>
      <c r="H8" s="425">
        <v>1</v>
      </c>
      <c r="I8" s="426"/>
      <c r="J8" s="429" t="s">
        <v>736</v>
      </c>
      <c r="K8" s="144"/>
      <c r="L8" s="145"/>
      <c r="M8" s="146"/>
      <c r="N8" s="145"/>
      <c r="O8" s="130"/>
      <c r="P8" s="142" t="s">
        <v>737</v>
      </c>
      <c r="Q8" s="431"/>
      <c r="R8" s="432"/>
      <c r="S8" s="432"/>
      <c r="T8" s="432"/>
      <c r="U8" s="432"/>
      <c r="V8" s="432"/>
      <c r="W8" s="432"/>
      <c r="X8" s="432"/>
      <c r="Y8" s="147" t="s">
        <v>738</v>
      </c>
      <c r="Z8" s="148"/>
      <c r="AA8" s="131"/>
      <c r="AB8" s="131"/>
      <c r="AC8" s="132"/>
      <c r="AD8" s="132"/>
      <c r="AE8" s="149"/>
      <c r="AF8" s="132"/>
      <c r="AG8" s="132"/>
      <c r="AH8" s="132"/>
      <c r="AI8" s="132"/>
      <c r="AJ8" s="132"/>
      <c r="AK8" s="132"/>
      <c r="AL8" s="132"/>
    </row>
    <row r="9" spans="2:38" s="122" customFormat="1" ht="30" customHeight="1">
      <c r="B9" s="317"/>
      <c r="C9" s="317"/>
      <c r="D9" s="317"/>
      <c r="E9" s="317"/>
      <c r="F9" s="317"/>
      <c r="G9" s="317"/>
      <c r="H9" s="427"/>
      <c r="I9" s="428"/>
      <c r="J9" s="430"/>
      <c r="K9" s="144"/>
      <c r="L9" s="145"/>
      <c r="M9" s="146"/>
      <c r="N9" s="145"/>
      <c r="O9" s="130"/>
      <c r="P9" s="150" t="s">
        <v>739</v>
      </c>
      <c r="Q9" s="433"/>
      <c r="R9" s="434"/>
      <c r="S9" s="434"/>
      <c r="T9" s="434"/>
      <c r="U9" s="434"/>
      <c r="V9" s="434"/>
      <c r="W9" s="434"/>
      <c r="X9" s="434"/>
      <c r="Y9" s="151"/>
      <c r="Z9" s="148"/>
      <c r="AA9" s="131"/>
      <c r="AB9" s="131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2:33" s="122" customFormat="1" ht="30" customHeight="1">
      <c r="B10" s="152"/>
      <c r="C10" s="152"/>
      <c r="D10" s="152"/>
      <c r="E10" s="152"/>
      <c r="F10" s="152"/>
      <c r="G10" s="152"/>
      <c r="H10" s="153"/>
      <c r="I10" s="153"/>
      <c r="J10" s="153"/>
      <c r="K10" s="153"/>
      <c r="L10" s="153"/>
      <c r="M10" s="153"/>
      <c r="N10" s="153"/>
      <c r="O10" s="154"/>
      <c r="P10" s="132"/>
      <c r="Q10" s="132"/>
      <c r="R10" s="132"/>
      <c r="S10" s="132"/>
      <c r="T10" s="132"/>
      <c r="U10" s="155"/>
      <c r="V10" s="153"/>
      <c r="X10" s="153"/>
      <c r="Y10" s="153"/>
      <c r="Z10" s="153"/>
      <c r="AA10" s="156"/>
      <c r="AB10" s="156"/>
      <c r="AC10" s="132"/>
      <c r="AD10" s="132"/>
      <c r="AE10" s="132"/>
      <c r="AF10" s="132"/>
      <c r="AG10" s="132"/>
    </row>
    <row r="11" spans="2:17" s="122" customFormat="1" ht="24.75" customHeight="1">
      <c r="B11" s="157"/>
      <c r="C11" s="157"/>
      <c r="D11" s="132"/>
      <c r="E11" s="132"/>
      <c r="F11" s="132"/>
      <c r="G11" s="132"/>
      <c r="H11" s="132"/>
      <c r="I11" s="132"/>
      <c r="J11" s="132"/>
      <c r="K11" s="294" t="s">
        <v>703</v>
      </c>
      <c r="L11" s="295"/>
      <c r="M11" s="295"/>
      <c r="N11" s="295"/>
      <c r="O11" s="295"/>
      <c r="P11" s="295"/>
      <c r="Q11" s="296"/>
    </row>
    <row r="12" spans="2:26" s="161" customFormat="1" ht="60" customHeight="1">
      <c r="B12" s="297" t="s">
        <v>740</v>
      </c>
      <c r="C12" s="298"/>
      <c r="D12" s="447"/>
      <c r="E12" s="448">
        <f>SUM(L42)</f>
        <v>0</v>
      </c>
      <c r="F12" s="448"/>
      <c r="G12" s="448"/>
      <c r="H12" s="448"/>
      <c r="I12" s="448"/>
      <c r="J12" s="158" t="s">
        <v>721</v>
      </c>
      <c r="K12" s="302" t="s">
        <v>741</v>
      </c>
      <c r="L12" s="449"/>
      <c r="M12" s="452"/>
      <c r="N12" s="452"/>
      <c r="O12" s="452"/>
      <c r="P12" s="452"/>
      <c r="Q12" s="159" t="s">
        <v>721</v>
      </c>
      <c r="R12" s="453" t="s">
        <v>789</v>
      </c>
      <c r="S12" s="454"/>
      <c r="T12" s="454"/>
      <c r="U12" s="454"/>
      <c r="V12" s="454"/>
      <c r="W12" s="454"/>
      <c r="X12" s="454"/>
      <c r="Y12" s="454"/>
      <c r="Z12" s="160"/>
    </row>
    <row r="13" spans="2:26" s="161" customFormat="1" ht="60" customHeight="1">
      <c r="B13" s="313" t="s">
        <v>742</v>
      </c>
      <c r="C13" s="314"/>
      <c r="D13" s="455"/>
      <c r="E13" s="456">
        <f>SUM(O42)</f>
        <v>0</v>
      </c>
      <c r="F13" s="456"/>
      <c r="G13" s="456"/>
      <c r="H13" s="456"/>
      <c r="I13" s="456"/>
      <c r="J13" s="162" t="s">
        <v>721</v>
      </c>
      <c r="K13" s="305"/>
      <c r="L13" s="450"/>
      <c r="M13" s="457"/>
      <c r="N13" s="457"/>
      <c r="O13" s="457"/>
      <c r="P13" s="457"/>
      <c r="Q13" s="163" t="s">
        <v>721</v>
      </c>
      <c r="R13" s="453"/>
      <c r="S13" s="454"/>
      <c r="T13" s="454"/>
      <c r="U13" s="454"/>
      <c r="V13" s="454"/>
      <c r="W13" s="454"/>
      <c r="X13" s="454"/>
      <c r="Y13" s="454"/>
      <c r="Z13" s="160"/>
    </row>
    <row r="14" spans="2:26" s="161" customFormat="1" ht="60" customHeight="1">
      <c r="B14" s="286" t="s">
        <v>743</v>
      </c>
      <c r="C14" s="287"/>
      <c r="D14" s="458"/>
      <c r="E14" s="443">
        <f>SUM(E12:I13)</f>
        <v>0</v>
      </c>
      <c r="F14" s="443"/>
      <c r="G14" s="443"/>
      <c r="H14" s="443"/>
      <c r="I14" s="443"/>
      <c r="J14" s="164" t="s">
        <v>721</v>
      </c>
      <c r="K14" s="308"/>
      <c r="L14" s="451"/>
      <c r="M14" s="444"/>
      <c r="N14" s="444"/>
      <c r="O14" s="444"/>
      <c r="P14" s="444"/>
      <c r="Q14" s="165" t="s">
        <v>721</v>
      </c>
      <c r="R14" s="453"/>
      <c r="S14" s="454"/>
      <c r="T14" s="454"/>
      <c r="U14" s="454"/>
      <c r="V14" s="454"/>
      <c r="W14" s="454"/>
      <c r="X14" s="454"/>
      <c r="Y14" s="454"/>
      <c r="Z14" s="160"/>
    </row>
    <row r="15" s="166" customFormat="1" ht="15" customHeight="1"/>
    <row r="16" s="122" customFormat="1" ht="24.75" customHeight="1">
      <c r="B16" s="167" t="s">
        <v>744</v>
      </c>
    </row>
    <row r="17" spans="2:4" s="122" customFormat="1" ht="24.75" customHeight="1">
      <c r="B17" s="167" t="s">
        <v>745</v>
      </c>
      <c r="D17" s="168"/>
    </row>
    <row r="18" spans="2:4" s="122" customFormat="1" ht="24.75" customHeight="1">
      <c r="B18" s="167" t="s">
        <v>746</v>
      </c>
      <c r="D18" s="168"/>
    </row>
    <row r="19" s="122" customFormat="1" ht="22.5" customHeight="1">
      <c r="B19" s="167"/>
    </row>
    <row r="20" s="122" customFormat="1" ht="22.5" customHeight="1"/>
    <row r="21" spans="2:26" ht="27" customHeight="1">
      <c r="B21" s="325" t="s">
        <v>747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169" t="s">
        <v>748</v>
      </c>
    </row>
    <row r="22" spans="2:26" ht="24" customHeight="1">
      <c r="B22" s="445">
        <f>IF(B$3="","",B$3)</f>
      </c>
      <c r="C22" s="446"/>
      <c r="D22" s="170" t="s">
        <v>731</v>
      </c>
      <c r="E22" s="326">
        <f>IF(E$3="","",E$3)</f>
      </c>
      <c r="F22" s="326"/>
      <c r="G22" s="326"/>
      <c r="H22" s="326"/>
      <c r="I22" s="171"/>
      <c r="J22" s="171"/>
      <c r="K22" s="171"/>
      <c r="L22" s="171"/>
      <c r="M22" s="171"/>
      <c r="Q22" s="131"/>
      <c r="R22" s="131"/>
      <c r="S22" s="131"/>
      <c r="T22" s="131"/>
      <c r="U22" s="172"/>
      <c r="V22" s="275" t="s">
        <v>749</v>
      </c>
      <c r="W22" s="276"/>
      <c r="X22" s="277"/>
      <c r="Y22" s="330">
        <f>IF(X$3="","",X$3)</f>
      </c>
      <c r="Z22" s="330"/>
    </row>
    <row r="23" spans="2:9" ht="10.5" customHeight="1">
      <c r="B23" s="322" t="s">
        <v>750</v>
      </c>
      <c r="C23" s="322"/>
      <c r="D23" s="322"/>
      <c r="E23" s="322"/>
      <c r="F23" s="322"/>
      <c r="G23" s="322"/>
      <c r="H23" s="322"/>
      <c r="I23" s="322"/>
    </row>
    <row r="24" spans="2:26" ht="15.75" customHeight="1">
      <c r="B24" s="323"/>
      <c r="C24" s="323"/>
      <c r="D24" s="323"/>
      <c r="E24" s="323"/>
      <c r="F24" s="323"/>
      <c r="G24" s="323"/>
      <c r="H24" s="323"/>
      <c r="I24" s="323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324" t="s">
        <v>751</v>
      </c>
      <c r="U24" s="324"/>
      <c r="V24" s="324"/>
      <c r="W24" s="131"/>
      <c r="X24" s="131"/>
      <c r="Y24" s="131"/>
      <c r="Z24" s="131"/>
    </row>
    <row r="25" spans="2:27" ht="24.75" customHeight="1">
      <c r="B25" s="331" t="s">
        <v>716</v>
      </c>
      <c r="C25" s="332"/>
      <c r="D25" s="472"/>
      <c r="E25" s="473"/>
      <c r="F25" s="473"/>
      <c r="G25" s="473"/>
      <c r="H25" s="473"/>
      <c r="I25" s="473"/>
      <c r="J25" s="473"/>
      <c r="K25" s="474"/>
      <c r="L25" s="475" t="s">
        <v>752</v>
      </c>
      <c r="M25" s="476"/>
      <c r="N25" s="477">
        <f>IF(Q$6="","",Q$6)</f>
      </c>
      <c r="O25" s="478"/>
      <c r="P25" s="478"/>
      <c r="Q25" s="478"/>
      <c r="R25" s="479"/>
      <c r="S25" s="131"/>
      <c r="T25" s="470" t="s">
        <v>709</v>
      </c>
      <c r="U25" s="470"/>
      <c r="V25" s="470"/>
      <c r="W25" s="470"/>
      <c r="X25" s="470"/>
      <c r="Y25" s="470"/>
      <c r="Z25" s="470"/>
      <c r="AA25" s="470"/>
    </row>
    <row r="26" spans="2:27" ht="24.75" customHeight="1">
      <c r="B26" s="340" t="s">
        <v>753</v>
      </c>
      <c r="C26" s="341"/>
      <c r="D26" s="459"/>
      <c r="E26" s="460"/>
      <c r="F26" s="460"/>
      <c r="G26" s="460"/>
      <c r="H26" s="460"/>
      <c r="I26" s="460"/>
      <c r="J26" s="460"/>
      <c r="K26" s="461"/>
      <c r="L26" s="465" t="s">
        <v>754</v>
      </c>
      <c r="M26" s="466"/>
      <c r="N26" s="467">
        <f>IF(Q$7="","",Q$7)</f>
      </c>
      <c r="O26" s="468"/>
      <c r="P26" s="468"/>
      <c r="Q26" s="468"/>
      <c r="R26" s="469"/>
      <c r="S26" s="131"/>
      <c r="T26" s="470" t="s">
        <v>710</v>
      </c>
      <c r="U26" s="470"/>
      <c r="V26" s="470"/>
      <c r="W26" s="470"/>
      <c r="X26" s="470"/>
      <c r="Y26" s="470"/>
      <c r="Z26" s="470"/>
      <c r="AA26" s="470"/>
    </row>
    <row r="27" spans="2:27" ht="24.75" customHeight="1">
      <c r="B27" s="342"/>
      <c r="C27" s="343"/>
      <c r="D27" s="462"/>
      <c r="E27" s="463"/>
      <c r="F27" s="463"/>
      <c r="G27" s="463"/>
      <c r="H27" s="463"/>
      <c r="I27" s="463"/>
      <c r="J27" s="463"/>
      <c r="K27" s="464"/>
      <c r="L27" s="465" t="s">
        <v>737</v>
      </c>
      <c r="M27" s="466"/>
      <c r="N27" s="350">
        <f>IF(Q$8="","",Q$8)</f>
      </c>
      <c r="O27" s="351"/>
      <c r="P27" s="351"/>
      <c r="Q27" s="351"/>
      <c r="R27" s="352"/>
      <c r="S27" s="131"/>
      <c r="T27" s="471" t="s">
        <v>755</v>
      </c>
      <c r="U27" s="471"/>
      <c r="V27" s="471"/>
      <c r="W27" s="471"/>
      <c r="X27" s="471"/>
      <c r="Y27" s="471"/>
      <c r="Z27" s="471"/>
      <c r="AA27" s="471"/>
    </row>
    <row r="28" spans="2:27" ht="24.75" customHeight="1">
      <c r="B28" s="331" t="s">
        <v>756</v>
      </c>
      <c r="C28" s="332"/>
      <c r="D28" s="462"/>
      <c r="E28" s="463"/>
      <c r="F28" s="463"/>
      <c r="G28" s="463"/>
      <c r="H28" s="463"/>
      <c r="I28" s="463"/>
      <c r="J28" s="463"/>
      <c r="K28" s="464"/>
      <c r="L28" s="480" t="s">
        <v>739</v>
      </c>
      <c r="M28" s="481"/>
      <c r="N28" s="354">
        <f>IF(Q$9="","",Q$9)</f>
      </c>
      <c r="O28" s="355"/>
      <c r="P28" s="355"/>
      <c r="Q28" s="355"/>
      <c r="R28" s="356"/>
      <c r="S28" s="131"/>
      <c r="T28" s="470" t="s">
        <v>757</v>
      </c>
      <c r="U28" s="470"/>
      <c r="V28" s="470"/>
      <c r="W28" s="470"/>
      <c r="X28" s="470"/>
      <c r="Y28" s="470"/>
      <c r="Z28" s="470"/>
      <c r="AA28" s="470"/>
    </row>
    <row r="29" spans="2:26" ht="9.75" customHeight="1" thickBot="1">
      <c r="B29" s="131"/>
      <c r="C29" s="137"/>
      <c r="D29" s="137"/>
      <c r="E29" s="131"/>
      <c r="F29" s="131"/>
      <c r="G29" s="131"/>
      <c r="H29" s="137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2:26" ht="24.75" customHeight="1" thickTop="1">
      <c r="B30" s="357" t="s">
        <v>712</v>
      </c>
      <c r="C30" s="359" t="s">
        <v>758</v>
      </c>
      <c r="D30" s="361" t="s">
        <v>759</v>
      </c>
      <c r="E30" s="362"/>
      <c r="F30" s="362"/>
      <c r="G30" s="363"/>
      <c r="H30" s="367" t="s">
        <v>760</v>
      </c>
      <c r="I30" s="369" t="s">
        <v>761</v>
      </c>
      <c r="J30" s="482" t="s">
        <v>762</v>
      </c>
      <c r="K30" s="483"/>
      <c r="L30" s="486" t="s">
        <v>763</v>
      </c>
      <c r="M30" s="487"/>
      <c r="N30" s="487"/>
      <c r="O30" s="487"/>
      <c r="P30" s="488"/>
      <c r="Q30" s="376" t="s">
        <v>703</v>
      </c>
      <c r="R30" s="377"/>
      <c r="S30" s="377"/>
      <c r="T30" s="377"/>
      <c r="U30" s="377"/>
      <c r="V30" s="377"/>
      <c r="W30" s="377"/>
      <c r="X30" s="378" t="s">
        <v>704</v>
      </c>
      <c r="Y30" s="379"/>
      <c r="Z30" s="382" t="s">
        <v>764</v>
      </c>
    </row>
    <row r="31" spans="2:26" ht="24.75" customHeight="1">
      <c r="B31" s="358"/>
      <c r="C31" s="360"/>
      <c r="D31" s="364"/>
      <c r="E31" s="365"/>
      <c r="F31" s="365"/>
      <c r="G31" s="366"/>
      <c r="H31" s="368"/>
      <c r="I31" s="370"/>
      <c r="J31" s="484"/>
      <c r="K31" s="485"/>
      <c r="L31" s="489" t="s">
        <v>765</v>
      </c>
      <c r="M31" s="366"/>
      <c r="N31" s="173" t="s">
        <v>766</v>
      </c>
      <c r="O31" s="173" t="s">
        <v>727</v>
      </c>
      <c r="P31" s="174" t="s">
        <v>729</v>
      </c>
      <c r="Q31" s="380" t="s">
        <v>705</v>
      </c>
      <c r="R31" s="384"/>
      <c r="S31" s="385" t="s">
        <v>706</v>
      </c>
      <c r="T31" s="386"/>
      <c r="U31" s="387"/>
      <c r="V31" s="386" t="s">
        <v>707</v>
      </c>
      <c r="W31" s="386"/>
      <c r="X31" s="380"/>
      <c r="Y31" s="381"/>
      <c r="Z31" s="383"/>
    </row>
    <row r="32" spans="2:26" ht="30.75" customHeight="1">
      <c r="B32" s="175"/>
      <c r="C32" s="176"/>
      <c r="D32" s="506"/>
      <c r="E32" s="507"/>
      <c r="F32" s="507"/>
      <c r="G32" s="508"/>
      <c r="H32" s="177"/>
      <c r="I32" s="178"/>
      <c r="J32" s="509"/>
      <c r="K32" s="510"/>
      <c r="L32" s="511"/>
      <c r="M32" s="512"/>
      <c r="N32" s="179"/>
      <c r="O32" s="180">
        <v>0</v>
      </c>
      <c r="P32" s="181">
        <f>L32+O32</f>
        <v>0</v>
      </c>
      <c r="Q32" s="513"/>
      <c r="R32" s="514"/>
      <c r="S32" s="515"/>
      <c r="T32" s="516"/>
      <c r="U32" s="514"/>
      <c r="V32" s="515"/>
      <c r="W32" s="517"/>
      <c r="X32" s="490">
        <f>P32</f>
        <v>0</v>
      </c>
      <c r="Y32" s="491"/>
      <c r="Z32" s="182">
        <f>IF(I32=0,0,I32-J32-L32)</f>
        <v>0</v>
      </c>
    </row>
    <row r="33" spans="2:26" ht="30.75" customHeight="1">
      <c r="B33" s="183"/>
      <c r="C33" s="176"/>
      <c r="D33" s="492"/>
      <c r="E33" s="493"/>
      <c r="F33" s="493"/>
      <c r="G33" s="494"/>
      <c r="H33" s="177"/>
      <c r="I33" s="184"/>
      <c r="J33" s="495"/>
      <c r="K33" s="496"/>
      <c r="L33" s="497"/>
      <c r="M33" s="498"/>
      <c r="N33" s="185"/>
      <c r="O33" s="186"/>
      <c r="P33" s="187">
        <f>L33+O33</f>
        <v>0</v>
      </c>
      <c r="Q33" s="499"/>
      <c r="R33" s="500"/>
      <c r="S33" s="501"/>
      <c r="T33" s="502"/>
      <c r="U33" s="500"/>
      <c r="V33" s="501"/>
      <c r="W33" s="503"/>
      <c r="X33" s="504">
        <f aca="true" t="shared" si="0" ref="X33:X41">P33</f>
        <v>0</v>
      </c>
      <c r="Y33" s="505"/>
      <c r="Z33" s="182">
        <f aca="true" t="shared" si="1" ref="Z33:Z41">IF(I33=0,0,I33-J33-L33)</f>
        <v>0</v>
      </c>
    </row>
    <row r="34" spans="2:26" ht="30.75" customHeight="1">
      <c r="B34" s="183"/>
      <c r="C34" s="176"/>
      <c r="D34" s="492"/>
      <c r="E34" s="493"/>
      <c r="F34" s="493"/>
      <c r="G34" s="494"/>
      <c r="H34" s="177"/>
      <c r="I34" s="184"/>
      <c r="J34" s="495"/>
      <c r="K34" s="496"/>
      <c r="L34" s="497"/>
      <c r="M34" s="498"/>
      <c r="N34" s="185"/>
      <c r="O34" s="186"/>
      <c r="P34" s="187">
        <f>L34+O34</f>
        <v>0</v>
      </c>
      <c r="Q34" s="518"/>
      <c r="R34" s="519"/>
      <c r="S34" s="501"/>
      <c r="T34" s="502"/>
      <c r="U34" s="500"/>
      <c r="V34" s="501"/>
      <c r="W34" s="503"/>
      <c r="X34" s="504">
        <f t="shared" si="0"/>
        <v>0</v>
      </c>
      <c r="Y34" s="505"/>
      <c r="Z34" s="182">
        <f t="shared" si="1"/>
        <v>0</v>
      </c>
    </row>
    <row r="35" spans="2:26" ht="30.75" customHeight="1">
      <c r="B35" s="183"/>
      <c r="C35" s="176"/>
      <c r="D35" s="492"/>
      <c r="E35" s="493"/>
      <c r="F35" s="493"/>
      <c r="G35" s="494"/>
      <c r="H35" s="177"/>
      <c r="I35" s="184"/>
      <c r="J35" s="495"/>
      <c r="K35" s="496"/>
      <c r="L35" s="497"/>
      <c r="M35" s="498"/>
      <c r="N35" s="185"/>
      <c r="O35" s="186"/>
      <c r="P35" s="187">
        <f aca="true" t="shared" si="2" ref="P35:P41">L35+O35</f>
        <v>0</v>
      </c>
      <c r="Q35" s="499"/>
      <c r="R35" s="500"/>
      <c r="S35" s="501"/>
      <c r="T35" s="502"/>
      <c r="U35" s="500"/>
      <c r="V35" s="501"/>
      <c r="W35" s="503"/>
      <c r="X35" s="504">
        <f t="shared" si="0"/>
        <v>0</v>
      </c>
      <c r="Y35" s="505"/>
      <c r="Z35" s="182">
        <f t="shared" si="1"/>
        <v>0</v>
      </c>
    </row>
    <row r="36" spans="2:26" ht="30.75" customHeight="1">
      <c r="B36" s="183"/>
      <c r="C36" s="176"/>
      <c r="D36" s="492"/>
      <c r="E36" s="493"/>
      <c r="F36" s="493"/>
      <c r="G36" s="494"/>
      <c r="H36" s="177"/>
      <c r="I36" s="184"/>
      <c r="J36" s="495"/>
      <c r="K36" s="496"/>
      <c r="L36" s="497"/>
      <c r="M36" s="498"/>
      <c r="N36" s="185"/>
      <c r="O36" s="186"/>
      <c r="P36" s="187">
        <f t="shared" si="2"/>
        <v>0</v>
      </c>
      <c r="Q36" s="499"/>
      <c r="R36" s="500"/>
      <c r="S36" s="501"/>
      <c r="T36" s="502"/>
      <c r="U36" s="500"/>
      <c r="V36" s="501"/>
      <c r="W36" s="503"/>
      <c r="X36" s="504">
        <f t="shared" si="0"/>
        <v>0</v>
      </c>
      <c r="Y36" s="505"/>
      <c r="Z36" s="182">
        <f t="shared" si="1"/>
        <v>0</v>
      </c>
    </row>
    <row r="37" spans="2:26" ht="30.75" customHeight="1">
      <c r="B37" s="183"/>
      <c r="C37" s="176"/>
      <c r="D37" s="492"/>
      <c r="E37" s="493"/>
      <c r="F37" s="493"/>
      <c r="G37" s="494"/>
      <c r="H37" s="177"/>
      <c r="I37" s="184"/>
      <c r="J37" s="495"/>
      <c r="K37" s="496"/>
      <c r="L37" s="497"/>
      <c r="M37" s="498"/>
      <c r="N37" s="185"/>
      <c r="O37" s="186"/>
      <c r="P37" s="187">
        <f t="shared" si="2"/>
        <v>0</v>
      </c>
      <c r="Q37" s="499"/>
      <c r="R37" s="500"/>
      <c r="S37" s="501"/>
      <c r="T37" s="502"/>
      <c r="U37" s="500"/>
      <c r="V37" s="501"/>
      <c r="W37" s="503"/>
      <c r="X37" s="504">
        <f t="shared" si="0"/>
        <v>0</v>
      </c>
      <c r="Y37" s="505"/>
      <c r="Z37" s="182">
        <f t="shared" si="1"/>
        <v>0</v>
      </c>
    </row>
    <row r="38" spans="2:26" ht="30.75" customHeight="1">
      <c r="B38" s="183"/>
      <c r="C38" s="176"/>
      <c r="D38" s="492"/>
      <c r="E38" s="493"/>
      <c r="F38" s="493"/>
      <c r="G38" s="494"/>
      <c r="H38" s="177"/>
      <c r="I38" s="184"/>
      <c r="J38" s="495"/>
      <c r="K38" s="496"/>
      <c r="L38" s="497"/>
      <c r="M38" s="498"/>
      <c r="N38" s="185"/>
      <c r="O38" s="186"/>
      <c r="P38" s="187">
        <f t="shared" si="2"/>
        <v>0</v>
      </c>
      <c r="Q38" s="499"/>
      <c r="R38" s="500"/>
      <c r="S38" s="501"/>
      <c r="T38" s="502"/>
      <c r="U38" s="500"/>
      <c r="V38" s="501"/>
      <c r="W38" s="503"/>
      <c r="X38" s="504">
        <f t="shared" si="0"/>
        <v>0</v>
      </c>
      <c r="Y38" s="505"/>
      <c r="Z38" s="182">
        <f t="shared" si="1"/>
        <v>0</v>
      </c>
    </row>
    <row r="39" spans="2:26" ht="30.75" customHeight="1">
      <c r="B39" s="183"/>
      <c r="C39" s="176"/>
      <c r="D39" s="492"/>
      <c r="E39" s="493"/>
      <c r="F39" s="493"/>
      <c r="G39" s="494"/>
      <c r="H39" s="177"/>
      <c r="I39" s="184"/>
      <c r="J39" s="495"/>
      <c r="K39" s="496"/>
      <c r="L39" s="497"/>
      <c r="M39" s="498"/>
      <c r="N39" s="185"/>
      <c r="O39" s="186"/>
      <c r="P39" s="187">
        <f t="shared" si="2"/>
        <v>0</v>
      </c>
      <c r="Q39" s="499"/>
      <c r="R39" s="500"/>
      <c r="S39" s="501"/>
      <c r="T39" s="502"/>
      <c r="U39" s="500"/>
      <c r="V39" s="501"/>
      <c r="W39" s="503"/>
      <c r="X39" s="504">
        <f t="shared" si="0"/>
        <v>0</v>
      </c>
      <c r="Y39" s="505"/>
      <c r="Z39" s="182">
        <f t="shared" si="1"/>
        <v>0</v>
      </c>
    </row>
    <row r="40" spans="2:26" ht="30.75" customHeight="1">
      <c r="B40" s="183"/>
      <c r="C40" s="176"/>
      <c r="D40" s="492"/>
      <c r="E40" s="493"/>
      <c r="F40" s="493"/>
      <c r="G40" s="494"/>
      <c r="H40" s="177"/>
      <c r="I40" s="184"/>
      <c r="J40" s="495"/>
      <c r="K40" s="496"/>
      <c r="L40" s="497"/>
      <c r="M40" s="498"/>
      <c r="N40" s="185"/>
      <c r="O40" s="186"/>
      <c r="P40" s="187">
        <f t="shared" si="2"/>
        <v>0</v>
      </c>
      <c r="Q40" s="499"/>
      <c r="R40" s="500"/>
      <c r="S40" s="501"/>
      <c r="T40" s="502"/>
      <c r="U40" s="500"/>
      <c r="V40" s="501"/>
      <c r="W40" s="503"/>
      <c r="X40" s="504">
        <f t="shared" si="0"/>
        <v>0</v>
      </c>
      <c r="Y40" s="505"/>
      <c r="Z40" s="182">
        <f t="shared" si="1"/>
        <v>0</v>
      </c>
    </row>
    <row r="41" spans="2:26" ht="30.75" customHeight="1" thickBot="1">
      <c r="B41" s="188"/>
      <c r="C41" s="189"/>
      <c r="D41" s="526"/>
      <c r="E41" s="527"/>
      <c r="F41" s="527"/>
      <c r="G41" s="528"/>
      <c r="H41" s="190"/>
      <c r="I41" s="191"/>
      <c r="J41" s="529"/>
      <c r="K41" s="530"/>
      <c r="L41" s="531"/>
      <c r="M41" s="532"/>
      <c r="N41" s="192"/>
      <c r="O41" s="193"/>
      <c r="P41" s="194">
        <f t="shared" si="2"/>
        <v>0</v>
      </c>
      <c r="Q41" s="533"/>
      <c r="R41" s="534"/>
      <c r="S41" s="535"/>
      <c r="T41" s="536"/>
      <c r="U41" s="534"/>
      <c r="V41" s="537"/>
      <c r="W41" s="538"/>
      <c r="X41" s="539">
        <f t="shared" si="0"/>
        <v>0</v>
      </c>
      <c r="Y41" s="540"/>
      <c r="Z41" s="195">
        <f t="shared" si="1"/>
        <v>0</v>
      </c>
    </row>
    <row r="42" spans="2:26" ht="30" customHeight="1" thickBot="1" thickTop="1">
      <c r="B42" s="541" t="s">
        <v>767</v>
      </c>
      <c r="C42" s="541"/>
      <c r="D42" s="541"/>
      <c r="E42" s="196"/>
      <c r="F42" s="196"/>
      <c r="G42" s="196"/>
      <c r="H42" s="197"/>
      <c r="I42" s="131"/>
      <c r="J42" s="520" t="s">
        <v>768</v>
      </c>
      <c r="K42" s="521"/>
      <c r="L42" s="522">
        <f>SUM(L32:M41)</f>
        <v>0</v>
      </c>
      <c r="M42" s="523"/>
      <c r="N42" s="198"/>
      <c r="O42" s="199">
        <f>SUM(O32:O41)</f>
        <v>0</v>
      </c>
      <c r="P42" s="200">
        <f>SUM(P32:P41)</f>
        <v>0</v>
      </c>
      <c r="Q42" s="131"/>
      <c r="R42" s="131"/>
      <c r="S42" s="131"/>
      <c r="T42" s="131"/>
      <c r="U42" s="131"/>
      <c r="V42" s="415" t="s">
        <v>769</v>
      </c>
      <c r="W42" s="416"/>
      <c r="X42" s="524">
        <f>SUM(X32:Y41)</f>
        <v>0</v>
      </c>
      <c r="Y42" s="525"/>
      <c r="Z42" s="131"/>
    </row>
    <row r="43" spans="2:26" ht="9.75" customHeight="1" thickTop="1">
      <c r="B43" s="414"/>
      <c r="C43" s="414"/>
      <c r="D43" s="414"/>
      <c r="E43" s="196"/>
      <c r="F43" s="196"/>
      <c r="G43" s="196"/>
      <c r="H43" s="197"/>
      <c r="I43" s="131"/>
      <c r="J43" s="201"/>
      <c r="K43" s="201"/>
      <c r="L43" s="201"/>
      <c r="M43" s="131"/>
      <c r="N43" s="137"/>
      <c r="O43" s="131"/>
      <c r="P43" s="131"/>
      <c r="Q43" s="131"/>
      <c r="R43" s="131"/>
      <c r="S43" s="131"/>
      <c r="T43" s="131"/>
      <c r="U43" s="131"/>
      <c r="V43" s="201"/>
      <c r="W43" s="201"/>
      <c r="X43" s="137"/>
      <c r="Y43" s="137"/>
      <c r="Z43" s="131"/>
    </row>
    <row r="44" ht="16.5" customHeight="1"/>
    <row r="45" ht="49.5" customHeight="1"/>
    <row r="46" ht="9.75" customHeight="1"/>
  </sheetData>
  <sheetProtection password="C6C9" sheet="1" objects="1" scenarios="1"/>
  <mergeCells count="140">
    <mergeCell ref="J42:K42"/>
    <mergeCell ref="L42:M42"/>
    <mergeCell ref="V42:W42"/>
    <mergeCell ref="X42:Y42"/>
    <mergeCell ref="X40:Y40"/>
    <mergeCell ref="D41:G41"/>
    <mergeCell ref="J41:K41"/>
    <mergeCell ref="L41:M41"/>
    <mergeCell ref="Q41:R41"/>
    <mergeCell ref="S41:U41"/>
    <mergeCell ref="V41:W41"/>
    <mergeCell ref="X41:Y41"/>
    <mergeCell ref="D40:G40"/>
    <mergeCell ref="J40:K40"/>
    <mergeCell ref="L40:M40"/>
    <mergeCell ref="Q40:R40"/>
    <mergeCell ref="S40:U40"/>
    <mergeCell ref="V40:W40"/>
    <mergeCell ref="B42:D43"/>
    <mergeCell ref="X38:Y38"/>
    <mergeCell ref="D39:G39"/>
    <mergeCell ref="J39:K39"/>
    <mergeCell ref="L39:M39"/>
    <mergeCell ref="Q39:R39"/>
    <mergeCell ref="S39:U39"/>
    <mergeCell ref="V39:W39"/>
    <mergeCell ref="X39:Y39"/>
    <mergeCell ref="D38:G38"/>
    <mergeCell ref="J38:K38"/>
    <mergeCell ref="L38:M38"/>
    <mergeCell ref="Q38:R38"/>
    <mergeCell ref="S38:U38"/>
    <mergeCell ref="V38:W38"/>
    <mergeCell ref="X36:Y36"/>
    <mergeCell ref="D37:G37"/>
    <mergeCell ref="J37:K37"/>
    <mergeCell ref="L37:M37"/>
    <mergeCell ref="Q37:R37"/>
    <mergeCell ref="S37:U37"/>
    <mergeCell ref="V37:W37"/>
    <mergeCell ref="X37:Y37"/>
    <mergeCell ref="D36:G36"/>
    <mergeCell ref="J36:K36"/>
    <mergeCell ref="L36:M36"/>
    <mergeCell ref="Q36:R36"/>
    <mergeCell ref="S36:U36"/>
    <mergeCell ref="V36:W36"/>
    <mergeCell ref="X34:Y34"/>
    <mergeCell ref="D35:G35"/>
    <mergeCell ref="J35:K35"/>
    <mergeCell ref="L35:M35"/>
    <mergeCell ref="Q35:R35"/>
    <mergeCell ref="S35:U35"/>
    <mergeCell ref="V35:W35"/>
    <mergeCell ref="X35:Y35"/>
    <mergeCell ref="D34:G34"/>
    <mergeCell ref="J34:K34"/>
    <mergeCell ref="L34:M34"/>
    <mergeCell ref="Q34:R34"/>
    <mergeCell ref="S34:U34"/>
    <mergeCell ref="V34:W34"/>
    <mergeCell ref="X32:Y32"/>
    <mergeCell ref="D33:G33"/>
    <mergeCell ref="J33:K33"/>
    <mergeCell ref="L33:M33"/>
    <mergeCell ref="Q33:R33"/>
    <mergeCell ref="S33:U33"/>
    <mergeCell ref="V33:W33"/>
    <mergeCell ref="X33:Y33"/>
    <mergeCell ref="D32:G32"/>
    <mergeCell ref="J32:K32"/>
    <mergeCell ref="L32:M32"/>
    <mergeCell ref="Q32:R32"/>
    <mergeCell ref="S32:U32"/>
    <mergeCell ref="V32:W32"/>
    <mergeCell ref="B28:C28"/>
    <mergeCell ref="D28:K28"/>
    <mergeCell ref="L28:M28"/>
    <mergeCell ref="N28:R28"/>
    <mergeCell ref="T28:AA28"/>
    <mergeCell ref="B30:B31"/>
    <mergeCell ref="C30:C31"/>
    <mergeCell ref="D30:G31"/>
    <mergeCell ref="H30:H31"/>
    <mergeCell ref="I30:I31"/>
    <mergeCell ref="J30:K31"/>
    <mergeCell ref="L30:P30"/>
    <mergeCell ref="Q30:W30"/>
    <mergeCell ref="X30:Y31"/>
    <mergeCell ref="Z30:Z31"/>
    <mergeCell ref="L31:M31"/>
    <mergeCell ref="Q31:R31"/>
    <mergeCell ref="S31:U31"/>
    <mergeCell ref="V31:W31"/>
    <mergeCell ref="B26:C27"/>
    <mergeCell ref="D26:K27"/>
    <mergeCell ref="L26:M26"/>
    <mergeCell ref="N26:R26"/>
    <mergeCell ref="T26:AA26"/>
    <mergeCell ref="L27:M27"/>
    <mergeCell ref="N27:R27"/>
    <mergeCell ref="T27:AA27"/>
    <mergeCell ref="B23:I24"/>
    <mergeCell ref="T24:V24"/>
    <mergeCell ref="B25:C25"/>
    <mergeCell ref="D25:K25"/>
    <mergeCell ref="L25:M25"/>
    <mergeCell ref="N25:R25"/>
    <mergeCell ref="T25:AA25"/>
    <mergeCell ref="E14:I14"/>
    <mergeCell ref="M14:P14"/>
    <mergeCell ref="B21:Y21"/>
    <mergeCell ref="B22:C22"/>
    <mergeCell ref="E22:H22"/>
    <mergeCell ref="V22:X22"/>
    <mergeCell ref="Y22:Z22"/>
    <mergeCell ref="K11:Q11"/>
    <mergeCell ref="B12:D12"/>
    <mergeCell ref="E12:I12"/>
    <mergeCell ref="K12:L14"/>
    <mergeCell ref="M12:P12"/>
    <mergeCell ref="R12:Y14"/>
    <mergeCell ref="B13:D13"/>
    <mergeCell ref="E13:I13"/>
    <mergeCell ref="M13:P13"/>
    <mergeCell ref="B14:D14"/>
    <mergeCell ref="E4:K4"/>
    <mergeCell ref="Q6:X6"/>
    <mergeCell ref="Q7:X7"/>
    <mergeCell ref="B8:G9"/>
    <mergeCell ref="H8:I9"/>
    <mergeCell ref="J8:J9"/>
    <mergeCell ref="Q8:X8"/>
    <mergeCell ref="Q9:X9"/>
    <mergeCell ref="B1:Z1"/>
    <mergeCell ref="E2:K2"/>
    <mergeCell ref="B3:C3"/>
    <mergeCell ref="E3:H3"/>
    <mergeCell ref="U3:W3"/>
    <mergeCell ref="X3:Y3"/>
  </mergeCells>
  <dataValidations count="5">
    <dataValidation type="list" allowBlank="1" showDropDown="1" showErrorMessage="1" errorTitle="入力エラー" error="工種コードが未登録です" sqref="C32:C41">
      <formula1>INDIRECT("工種コード表!$A$2:$A$1000")</formula1>
    </dataValidation>
    <dataValidation type="whole" operator="greaterThanOrEqual" allowBlank="1" showInputMessage="1" showErrorMessage="1" errorTitle="入力エラー" error="数字のみ入力可能です" sqref="I32:M41">
      <formula1>-9999999999</formula1>
    </dataValidation>
    <dataValidation type="date" operator="greaterThanOrEqual" allowBlank="1" showInputMessage="1" showErrorMessage="1" errorTitle="入力エラー" error="月日のみ入力可能です" sqref="E3:H3">
      <formula1>367</formula1>
    </dataValidation>
    <dataValidation type="whole" operator="greaterThanOrEqual" allowBlank="1" showInputMessage="1" showErrorMessage="1" errorTitle="入力エラー" error="数字のみ入力可能です" sqref="X3:Y3">
      <formula1>0</formula1>
    </dataValidation>
    <dataValidation type="list" allowBlank="1" showInputMessage="1" showErrorMessage="1" sqref="H32:H41">
      <formula1>"〇"</formula1>
    </dataValidation>
  </dataValidations>
  <printOptions/>
  <pageMargins left="0.4724409448818898" right="0.15748031496062992" top="0.31496062992125984" bottom="0.1968503937007874" header="0.15748031496062992" footer="0.15748031496062992"/>
  <pageSetup fitToHeight="2" horizontalDpi="600" verticalDpi="600" orientation="landscape" paperSize="9" scale="93" r:id="rId4"/>
  <rowBreaks count="1" manualBreakCount="1">
    <brk id="2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A32"/>
  <sheetViews>
    <sheetView showGridLines="0" zoomScalePageLayoutView="0" workbookViewId="0" topLeftCell="A1">
      <selection activeCell="BL24" sqref="BL24"/>
    </sheetView>
  </sheetViews>
  <sheetFormatPr defaultColWidth="9.140625" defaultRowHeight="15"/>
  <cols>
    <col min="1" max="1" width="2.421875" style="80" customWidth="1"/>
    <col min="2" max="2" width="0.85546875" style="80" customWidth="1"/>
    <col min="3" max="29" width="2.421875" style="80" customWidth="1"/>
    <col min="30" max="31" width="1.57421875" style="80" customWidth="1"/>
    <col min="32" max="36" width="2.421875" style="80" customWidth="1"/>
    <col min="37" max="37" width="3.57421875" style="80" customWidth="1"/>
    <col min="38" max="39" width="2.421875" style="80" customWidth="1"/>
    <col min="40" max="40" width="3.57421875" style="80" customWidth="1"/>
    <col min="41" max="41" width="3.421875" style="80" customWidth="1"/>
    <col min="42" max="45" width="2.421875" style="80" customWidth="1"/>
    <col min="46" max="46" width="5.140625" style="80" customWidth="1"/>
    <col min="47" max="47" width="4.7109375" style="80" customWidth="1"/>
    <col min="48" max="63" width="2.421875" style="80" customWidth="1"/>
    <col min="64" max="16384" width="9.00390625" style="80" customWidth="1"/>
  </cols>
  <sheetData>
    <row r="1" spans="1:4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42" t="s">
        <v>711</v>
      </c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3.5">
      <c r="A2" s="79"/>
      <c r="B2" s="79"/>
      <c r="C2" s="79"/>
      <c r="D2" s="79"/>
      <c r="E2" s="81"/>
      <c r="F2" s="81"/>
      <c r="G2" s="81"/>
      <c r="H2" s="81"/>
      <c r="I2" s="81"/>
      <c r="J2" s="81"/>
      <c r="K2" s="79"/>
      <c r="L2" s="79"/>
      <c r="M2" s="79"/>
      <c r="N2" s="79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3.5" customHeight="1">
      <c r="A3" s="79"/>
      <c r="B3" s="79"/>
      <c r="C3" s="543" t="s">
        <v>712</v>
      </c>
      <c r="D3" s="543"/>
      <c r="E3" s="543"/>
      <c r="F3" s="543"/>
      <c r="G3" s="543"/>
      <c r="H3" s="543"/>
      <c r="I3" s="82"/>
      <c r="J3" s="82"/>
      <c r="K3" s="82"/>
      <c r="L3" s="82"/>
      <c r="M3" s="79"/>
      <c r="N3" s="79"/>
      <c r="O3" s="544" t="s">
        <v>713</v>
      </c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79"/>
      <c r="AD3" s="79"/>
      <c r="AE3" s="79"/>
      <c r="AF3" s="79"/>
      <c r="AG3" s="79"/>
      <c r="AH3" s="79"/>
      <c r="AI3" s="82"/>
      <c r="AJ3" s="82"/>
      <c r="AK3" s="82"/>
      <c r="AL3" s="543" t="s">
        <v>714</v>
      </c>
      <c r="AM3" s="543"/>
      <c r="AN3" s="543"/>
      <c r="AO3" s="543"/>
    </row>
    <row r="4" spans="1:41" ht="13.5" customHeight="1">
      <c r="A4" s="79"/>
      <c r="B4" s="79"/>
      <c r="C4" s="545"/>
      <c r="D4" s="546"/>
      <c r="E4" s="546"/>
      <c r="F4" s="546"/>
      <c r="G4" s="546"/>
      <c r="H4" s="547"/>
      <c r="I4" s="83"/>
      <c r="J4" s="83"/>
      <c r="K4" s="83"/>
      <c r="L4" s="83"/>
      <c r="M4" s="79"/>
      <c r="N4" s="79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79"/>
      <c r="AD4" s="79"/>
      <c r="AE4" s="79"/>
      <c r="AF4" s="79"/>
      <c r="AG4" s="83"/>
      <c r="AH4" s="83"/>
      <c r="AI4" s="83"/>
      <c r="AJ4" s="84"/>
      <c r="AK4" s="84"/>
      <c r="AL4" s="551"/>
      <c r="AM4" s="552"/>
      <c r="AN4" s="552"/>
      <c r="AO4" s="553"/>
    </row>
    <row r="5" spans="1:47" ht="13.5" customHeight="1">
      <c r="A5" s="79"/>
      <c r="B5" s="79"/>
      <c r="C5" s="548"/>
      <c r="D5" s="549"/>
      <c r="E5" s="549"/>
      <c r="F5" s="549"/>
      <c r="G5" s="549"/>
      <c r="H5" s="550"/>
      <c r="I5" s="83"/>
      <c r="J5" s="83"/>
      <c r="K5" s="83"/>
      <c r="L5" s="83"/>
      <c r="M5" s="79"/>
      <c r="N5" s="79"/>
      <c r="O5" s="79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79"/>
      <c r="AC5" s="79"/>
      <c r="AD5" s="79"/>
      <c r="AE5" s="79"/>
      <c r="AF5" s="79"/>
      <c r="AG5" s="83"/>
      <c r="AH5" s="83"/>
      <c r="AI5" s="83"/>
      <c r="AJ5" s="84"/>
      <c r="AK5" s="84"/>
      <c r="AL5" s="554"/>
      <c r="AM5" s="555"/>
      <c r="AN5" s="555"/>
      <c r="AO5" s="556"/>
      <c r="AT5" s="557"/>
      <c r="AU5" s="557"/>
    </row>
    <row r="6" spans="1:53" ht="13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Z6" s="558"/>
      <c r="BA6" s="558"/>
    </row>
    <row r="7" spans="1:53" ht="13.5" customHeight="1">
      <c r="A7" s="79"/>
      <c r="B7" s="79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2"/>
      <c r="AL7" s="82"/>
      <c r="AM7" s="559" t="s">
        <v>715</v>
      </c>
      <c r="AN7" s="559"/>
      <c r="AO7" s="559"/>
      <c r="AZ7" s="558"/>
      <c r="BA7" s="558"/>
    </row>
    <row r="8" spans="1:53" ht="17.25" customHeight="1">
      <c r="A8" s="79"/>
      <c r="B8" s="79"/>
      <c r="C8" s="560" t="s">
        <v>716</v>
      </c>
      <c r="D8" s="561"/>
      <c r="E8" s="561"/>
      <c r="F8" s="561"/>
      <c r="G8" s="562"/>
      <c r="H8" s="562"/>
      <c r="I8" s="562"/>
      <c r="J8" s="562"/>
      <c r="K8" s="562"/>
      <c r="L8" s="84"/>
      <c r="M8" s="79"/>
      <c r="N8" s="79"/>
      <c r="O8" s="79"/>
      <c r="P8" s="79"/>
      <c r="Q8" s="8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9"/>
      <c r="AM8" s="86"/>
      <c r="AN8" s="87"/>
      <c r="AO8" s="88"/>
      <c r="AZ8" s="558"/>
      <c r="BA8" s="558"/>
    </row>
    <row r="9" spans="1:53" ht="13.5">
      <c r="A9" s="79"/>
      <c r="B9" s="79"/>
      <c r="C9" s="90"/>
      <c r="D9" s="79"/>
      <c r="E9" s="79"/>
      <c r="F9" s="79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4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91" t="s">
        <v>717</v>
      </c>
      <c r="AL9" s="89"/>
      <c r="AM9" s="90"/>
      <c r="AN9" s="79"/>
      <c r="AO9" s="89"/>
      <c r="AZ9" s="558"/>
      <c r="BA9" s="558"/>
    </row>
    <row r="10" spans="1:41" ht="13.5">
      <c r="A10" s="79"/>
      <c r="B10" s="79"/>
      <c r="C10" s="567" t="s">
        <v>718</v>
      </c>
      <c r="D10" s="568"/>
      <c r="E10" s="568"/>
      <c r="F10" s="92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4"/>
      <c r="R10" s="79"/>
      <c r="S10" s="79"/>
      <c r="T10" s="93" t="s">
        <v>719</v>
      </c>
      <c r="U10" s="94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95"/>
      <c r="AH10" s="96"/>
      <c r="AI10" s="79"/>
      <c r="AJ10" s="97"/>
      <c r="AK10" s="96"/>
      <c r="AL10" s="89"/>
      <c r="AM10" s="90"/>
      <c r="AN10" s="79"/>
      <c r="AO10" s="89"/>
    </row>
    <row r="11" spans="1:41" ht="13.5">
      <c r="A11" s="79"/>
      <c r="B11" s="79"/>
      <c r="C11" s="98"/>
      <c r="D11" s="99"/>
      <c r="E11" s="99"/>
      <c r="F11" s="99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  <c r="R11" s="79"/>
      <c r="S11" s="7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100"/>
      <c r="AM11" s="98"/>
      <c r="AN11" s="99"/>
      <c r="AO11" s="100"/>
    </row>
    <row r="12" spans="1:41" ht="13.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9"/>
      <c r="V12" s="9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</row>
    <row r="13" spans="1:41" ht="13.5" customHeight="1">
      <c r="A13" s="101"/>
      <c r="B13" s="101"/>
      <c r="C13" s="569" t="s">
        <v>720</v>
      </c>
      <c r="D13" s="570"/>
      <c r="E13" s="570"/>
      <c r="F13" s="570"/>
      <c r="G13" s="570"/>
      <c r="H13" s="570"/>
      <c r="I13" s="570"/>
      <c r="J13" s="571"/>
      <c r="K13" s="578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102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</row>
    <row r="14" spans="1:41" ht="13.5" customHeight="1">
      <c r="A14" s="101"/>
      <c r="B14" s="101"/>
      <c r="C14" s="572"/>
      <c r="D14" s="573"/>
      <c r="E14" s="573"/>
      <c r="F14" s="573"/>
      <c r="G14" s="573"/>
      <c r="H14" s="573"/>
      <c r="I14" s="573"/>
      <c r="J14" s="574"/>
      <c r="K14" s="580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103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</row>
    <row r="15" spans="1:41" ht="13.5" customHeight="1">
      <c r="A15" s="101"/>
      <c r="B15" s="101"/>
      <c r="C15" s="575"/>
      <c r="D15" s="576"/>
      <c r="E15" s="576"/>
      <c r="F15" s="576"/>
      <c r="G15" s="576"/>
      <c r="H15" s="576"/>
      <c r="I15" s="576"/>
      <c r="J15" s="577"/>
      <c r="K15" s="582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104" t="s">
        <v>721</v>
      </c>
      <c r="Y15" s="105"/>
      <c r="Z15" s="101"/>
      <c r="AA15" s="584" t="s">
        <v>722</v>
      </c>
      <c r="AB15" s="584"/>
      <c r="AC15" s="584"/>
      <c r="AD15" s="584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1" ht="13.5" customHeight="1">
      <c r="A16" s="79"/>
      <c r="B16" s="79"/>
      <c r="C16" s="585" t="s">
        <v>723</v>
      </c>
      <c r="D16" s="586"/>
      <c r="E16" s="586"/>
      <c r="F16" s="586"/>
      <c r="G16" s="586"/>
      <c r="H16" s="586"/>
      <c r="I16" s="586"/>
      <c r="J16" s="587"/>
      <c r="K16" s="594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88"/>
      <c r="Y16" s="79"/>
      <c r="Z16" s="79"/>
      <c r="AA16" s="551"/>
      <c r="AB16" s="552"/>
      <c r="AC16" s="552"/>
      <c r="AD16" s="553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</row>
    <row r="17" spans="1:41" ht="13.5" customHeight="1">
      <c r="A17" s="79"/>
      <c r="B17" s="79"/>
      <c r="C17" s="588"/>
      <c r="D17" s="589"/>
      <c r="E17" s="589"/>
      <c r="F17" s="589"/>
      <c r="G17" s="589"/>
      <c r="H17" s="589"/>
      <c r="I17" s="589"/>
      <c r="J17" s="590"/>
      <c r="K17" s="596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89"/>
      <c r="Y17" s="79"/>
      <c r="Z17" s="79"/>
      <c r="AA17" s="554"/>
      <c r="AB17" s="555"/>
      <c r="AC17" s="555"/>
      <c r="AD17" s="556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ht="13.5" customHeight="1">
      <c r="A18" s="79"/>
      <c r="B18" s="79"/>
      <c r="C18" s="591"/>
      <c r="D18" s="592"/>
      <c r="E18" s="592"/>
      <c r="F18" s="592"/>
      <c r="G18" s="592"/>
      <c r="H18" s="592"/>
      <c r="I18" s="592"/>
      <c r="J18" s="593"/>
      <c r="K18" s="598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106" t="s">
        <v>721</v>
      </c>
      <c r="Y18" s="107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ht="13.5" customHeight="1">
      <c r="A19" s="79"/>
      <c r="B19" s="79"/>
      <c r="C19" s="609" t="s">
        <v>724</v>
      </c>
      <c r="D19" s="610"/>
      <c r="E19" s="610"/>
      <c r="F19" s="610"/>
      <c r="G19" s="610"/>
      <c r="H19" s="610"/>
      <c r="I19" s="610"/>
      <c r="J19" s="611"/>
      <c r="K19" s="594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88"/>
      <c r="Y19" s="79"/>
      <c r="Z19" s="79"/>
      <c r="AA19" s="108" t="s">
        <v>725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8"/>
    </row>
    <row r="20" spans="1:41" ht="13.5" customHeight="1">
      <c r="A20" s="79"/>
      <c r="B20" s="79"/>
      <c r="C20" s="612"/>
      <c r="D20" s="613"/>
      <c r="E20" s="613"/>
      <c r="F20" s="613"/>
      <c r="G20" s="613"/>
      <c r="H20" s="613"/>
      <c r="I20" s="613"/>
      <c r="J20" s="614"/>
      <c r="K20" s="596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89"/>
      <c r="Y20" s="79"/>
      <c r="Z20" s="79"/>
      <c r="AA20" s="109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5"/>
      <c r="AO20" s="89"/>
    </row>
    <row r="21" spans="1:41" ht="14.25" customHeight="1" thickBot="1">
      <c r="A21" s="79"/>
      <c r="B21" s="79"/>
      <c r="C21" s="612"/>
      <c r="D21" s="613"/>
      <c r="E21" s="613"/>
      <c r="F21" s="613"/>
      <c r="G21" s="613"/>
      <c r="H21" s="613"/>
      <c r="I21" s="613"/>
      <c r="J21" s="614"/>
      <c r="K21" s="605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110" t="s">
        <v>721</v>
      </c>
      <c r="Y21" s="107"/>
      <c r="Z21" s="79"/>
      <c r="AA21" s="109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89"/>
    </row>
    <row r="22" spans="1:41" ht="13.5" customHeight="1">
      <c r="A22" s="79"/>
      <c r="B22" s="79"/>
      <c r="C22" s="617" t="s">
        <v>726</v>
      </c>
      <c r="D22" s="618"/>
      <c r="E22" s="618"/>
      <c r="F22" s="618"/>
      <c r="G22" s="618"/>
      <c r="H22" s="618"/>
      <c r="I22" s="618"/>
      <c r="J22" s="619"/>
      <c r="K22" s="621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111"/>
      <c r="Y22" s="79"/>
      <c r="Z22" s="79"/>
      <c r="AA22" s="109"/>
      <c r="AB22" s="615"/>
      <c r="AC22" s="615"/>
      <c r="AD22" s="615"/>
      <c r="AE22" s="615"/>
      <c r="AF22" s="615"/>
      <c r="AG22" s="615"/>
      <c r="AH22" s="615"/>
      <c r="AI22" s="615"/>
      <c r="AJ22" s="615"/>
      <c r="AK22" s="615"/>
      <c r="AL22" s="615"/>
      <c r="AM22" s="615"/>
      <c r="AN22" s="615"/>
      <c r="AO22" s="89"/>
    </row>
    <row r="23" spans="1:41" ht="13.5" customHeight="1">
      <c r="A23" s="79"/>
      <c r="B23" s="79"/>
      <c r="C23" s="601"/>
      <c r="D23" s="589"/>
      <c r="E23" s="589"/>
      <c r="F23" s="589"/>
      <c r="G23" s="589"/>
      <c r="H23" s="589"/>
      <c r="I23" s="589"/>
      <c r="J23" s="590"/>
      <c r="K23" s="596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112"/>
      <c r="Y23" s="79"/>
      <c r="Z23" s="79"/>
      <c r="AA23" s="113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100"/>
    </row>
    <row r="24" spans="1:41" ht="13.5" customHeight="1">
      <c r="A24" s="79"/>
      <c r="B24" s="79"/>
      <c r="C24" s="620"/>
      <c r="D24" s="592"/>
      <c r="E24" s="592"/>
      <c r="F24" s="592"/>
      <c r="G24" s="592"/>
      <c r="H24" s="592"/>
      <c r="I24" s="592"/>
      <c r="J24" s="593"/>
      <c r="K24" s="598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114" t="s">
        <v>721</v>
      </c>
      <c r="Y24" s="107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</row>
    <row r="25" spans="1:41" ht="13.5" customHeight="1">
      <c r="A25" s="79"/>
      <c r="B25" s="79"/>
      <c r="C25" s="600" t="s">
        <v>727</v>
      </c>
      <c r="D25" s="586"/>
      <c r="E25" s="586"/>
      <c r="F25" s="586"/>
      <c r="G25" s="586"/>
      <c r="H25" s="586"/>
      <c r="I25" s="586"/>
      <c r="J25" s="587"/>
      <c r="K25" s="594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115"/>
      <c r="Y25" s="79"/>
      <c r="Z25" s="79"/>
      <c r="AA25" s="79"/>
      <c r="AB25" s="79"/>
      <c r="AC25" s="83"/>
      <c r="AD25" s="83"/>
      <c r="AE25" s="83"/>
      <c r="AF25" s="83"/>
      <c r="AG25" s="83"/>
      <c r="AH25" s="83"/>
      <c r="AI25" s="81"/>
      <c r="AJ25" s="81"/>
      <c r="AK25" s="81"/>
      <c r="AL25" s="81"/>
      <c r="AM25" s="81"/>
      <c r="AN25" s="79"/>
      <c r="AO25" s="79"/>
    </row>
    <row r="26" spans="1:41" ht="13.5" customHeight="1">
      <c r="A26" s="79"/>
      <c r="B26" s="79"/>
      <c r="C26" s="601"/>
      <c r="D26" s="589"/>
      <c r="E26" s="589"/>
      <c r="F26" s="589"/>
      <c r="G26" s="589"/>
      <c r="H26" s="589"/>
      <c r="I26" s="589"/>
      <c r="J26" s="590"/>
      <c r="K26" s="596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112"/>
      <c r="Y26" s="79"/>
      <c r="Z26" s="79"/>
      <c r="AA26" s="79"/>
      <c r="AB26" s="79"/>
      <c r="AC26" s="83"/>
      <c r="AD26" s="83"/>
      <c r="AE26" s="83"/>
      <c r="AF26" s="83"/>
      <c r="AG26" s="83"/>
      <c r="AH26" s="83"/>
      <c r="AI26" s="81"/>
      <c r="AJ26" s="81"/>
      <c r="AK26" s="81"/>
      <c r="AL26" s="82"/>
      <c r="AM26" s="623" t="s">
        <v>728</v>
      </c>
      <c r="AN26" s="623"/>
      <c r="AO26" s="623"/>
    </row>
    <row r="27" spans="1:41" ht="13.5" customHeight="1">
      <c r="A27" s="79"/>
      <c r="B27" s="79"/>
      <c r="C27" s="620"/>
      <c r="D27" s="592"/>
      <c r="E27" s="592"/>
      <c r="F27" s="592"/>
      <c r="G27" s="592"/>
      <c r="H27" s="592"/>
      <c r="I27" s="592"/>
      <c r="J27" s="593"/>
      <c r="K27" s="598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114" t="s">
        <v>721</v>
      </c>
      <c r="Y27" s="107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6"/>
      <c r="AN27" s="87"/>
      <c r="AO27" s="88"/>
    </row>
    <row r="28" spans="1:41" ht="13.5" customHeight="1">
      <c r="A28" s="79"/>
      <c r="B28" s="79"/>
      <c r="C28" s="600" t="s">
        <v>729</v>
      </c>
      <c r="D28" s="586"/>
      <c r="E28" s="586"/>
      <c r="F28" s="586"/>
      <c r="G28" s="586"/>
      <c r="H28" s="586"/>
      <c r="I28" s="586"/>
      <c r="J28" s="587"/>
      <c r="K28" s="594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115"/>
      <c r="Y28" s="79"/>
      <c r="Z28" s="79"/>
      <c r="AA28" s="79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79"/>
      <c r="AM28" s="90"/>
      <c r="AN28" s="79"/>
      <c r="AO28" s="89"/>
    </row>
    <row r="29" spans="1:41" ht="13.5" customHeight="1">
      <c r="A29" s="79"/>
      <c r="B29" s="79"/>
      <c r="C29" s="601"/>
      <c r="D29" s="589"/>
      <c r="E29" s="589"/>
      <c r="F29" s="589"/>
      <c r="G29" s="589"/>
      <c r="H29" s="589"/>
      <c r="I29" s="589"/>
      <c r="J29" s="590"/>
      <c r="K29" s="596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112"/>
      <c r="Y29" s="79"/>
      <c r="Z29" s="79"/>
      <c r="AA29" s="607" t="s">
        <v>25</v>
      </c>
      <c r="AB29" s="607"/>
      <c r="AC29" s="607"/>
      <c r="AD29" s="607"/>
      <c r="AE29" s="607"/>
      <c r="AF29" s="607"/>
      <c r="AG29" s="607"/>
      <c r="AH29" s="607"/>
      <c r="AI29" s="607"/>
      <c r="AJ29" s="607"/>
      <c r="AK29" s="607"/>
      <c r="AL29" s="608"/>
      <c r="AM29" s="90"/>
      <c r="AN29" s="79"/>
      <c r="AO29" s="89"/>
    </row>
    <row r="30" spans="1:41" ht="15" customHeight="1" thickBot="1">
      <c r="A30" s="79"/>
      <c r="B30" s="79"/>
      <c r="C30" s="602"/>
      <c r="D30" s="603"/>
      <c r="E30" s="603"/>
      <c r="F30" s="603"/>
      <c r="G30" s="603"/>
      <c r="H30" s="603"/>
      <c r="I30" s="603"/>
      <c r="J30" s="604"/>
      <c r="K30" s="605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117" t="s">
        <v>721</v>
      </c>
      <c r="Y30" s="107"/>
      <c r="Z30" s="79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7"/>
      <c r="AL30" s="608"/>
      <c r="AM30" s="98"/>
      <c r="AN30" s="118"/>
      <c r="AO30" s="100"/>
    </row>
    <row r="31" spans="1:41" ht="18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</row>
    <row r="32" spans="1:41" ht="13.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</row>
  </sheetData>
  <sheetProtection/>
  <mergeCells count="30">
    <mergeCell ref="C28:J30"/>
    <mergeCell ref="K28:W30"/>
    <mergeCell ref="AA29:AL30"/>
    <mergeCell ref="C19:J21"/>
    <mergeCell ref="K19:W21"/>
    <mergeCell ref="AB20:AN23"/>
    <mergeCell ref="C22:J24"/>
    <mergeCell ref="K22:W24"/>
    <mergeCell ref="C25:J27"/>
    <mergeCell ref="K25:W27"/>
    <mergeCell ref="AM26:AO26"/>
    <mergeCell ref="C13:J15"/>
    <mergeCell ref="K13:W15"/>
    <mergeCell ref="AA15:AD15"/>
    <mergeCell ref="C16:J18"/>
    <mergeCell ref="K16:W18"/>
    <mergeCell ref="AA16:AD17"/>
    <mergeCell ref="AT5:AU5"/>
    <mergeCell ref="AZ6:BA9"/>
    <mergeCell ref="AM7:AO7"/>
    <mergeCell ref="C8:F8"/>
    <mergeCell ref="G8:K8"/>
    <mergeCell ref="G9:Q11"/>
    <mergeCell ref="C10:E10"/>
    <mergeCell ref="O1:AB2"/>
    <mergeCell ref="C3:H3"/>
    <mergeCell ref="O3:AB4"/>
    <mergeCell ref="AL3:AO3"/>
    <mergeCell ref="C4:H5"/>
    <mergeCell ref="AL4:AO5"/>
  </mergeCells>
  <printOptions horizontalCentered="1"/>
  <pageMargins left="0.5905511811023623" right="0" top="0.7874015748031497" bottom="0" header="0.31496062992125984" footer="0.31496062992125984"/>
  <pageSetup horizontalDpi="1200" verticalDpi="1200" orientation="landscape" paperSize="9" scale="10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15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9.140625" defaultRowHeight="15"/>
  <cols>
    <col min="1" max="1" width="11.140625" style="60" bestFit="1" customWidth="1"/>
    <col min="2" max="2" width="21.00390625" style="22" bestFit="1" customWidth="1"/>
    <col min="3" max="16384" width="9.00390625" style="22" customWidth="1"/>
  </cols>
  <sheetData>
    <row r="1" spans="1:2" ht="13.5">
      <c r="A1" s="624" t="s">
        <v>229</v>
      </c>
      <c r="B1" s="624"/>
    </row>
    <row r="2" spans="1:2" ht="13.5">
      <c r="A2" s="23" t="s">
        <v>20</v>
      </c>
      <c r="B2" s="23" t="s">
        <v>21</v>
      </c>
    </row>
    <row r="3" spans="1:2" ht="13.5">
      <c r="A3" s="23">
        <v>9</v>
      </c>
      <c r="B3" s="24" t="s">
        <v>28</v>
      </c>
    </row>
    <row r="4" spans="1:2" ht="13.5">
      <c r="A4" s="23">
        <v>20</v>
      </c>
      <c r="B4" s="24" t="s">
        <v>30</v>
      </c>
    </row>
    <row r="5" spans="1:2" ht="13.5">
      <c r="A5" s="23">
        <v>21</v>
      </c>
      <c r="B5" s="24" t="s">
        <v>31</v>
      </c>
    </row>
    <row r="6" spans="1:2" ht="13.5">
      <c r="A6" s="23">
        <v>22</v>
      </c>
      <c r="B6" s="24" t="s">
        <v>32</v>
      </c>
    </row>
    <row r="7" spans="1:2" ht="13.5">
      <c r="A7" s="23">
        <v>26</v>
      </c>
      <c r="B7" s="24" t="s">
        <v>33</v>
      </c>
    </row>
    <row r="8" spans="1:2" ht="13.5">
      <c r="A8" s="23">
        <v>27</v>
      </c>
      <c r="B8" s="24" t="s">
        <v>34</v>
      </c>
    </row>
    <row r="9" spans="1:2" ht="13.5">
      <c r="A9" s="23">
        <v>28</v>
      </c>
      <c r="B9" s="24" t="s">
        <v>35</v>
      </c>
    </row>
    <row r="10" spans="1:2" ht="13.5">
      <c r="A10" s="23">
        <v>29</v>
      </c>
      <c r="B10" s="24" t="s">
        <v>36</v>
      </c>
    </row>
    <row r="11" spans="1:2" ht="13.5">
      <c r="A11" s="23">
        <v>30</v>
      </c>
      <c r="B11" s="24" t="s">
        <v>37</v>
      </c>
    </row>
    <row r="12" spans="1:2" ht="13.5">
      <c r="A12" s="23">
        <v>31</v>
      </c>
      <c r="B12" s="24" t="s">
        <v>38</v>
      </c>
    </row>
    <row r="13" spans="1:2" ht="13.5">
      <c r="A13" s="23">
        <v>33</v>
      </c>
      <c r="B13" s="24" t="s">
        <v>39</v>
      </c>
    </row>
    <row r="14" spans="1:2" ht="13.5">
      <c r="A14" s="23">
        <v>35</v>
      </c>
      <c r="B14" s="24" t="s">
        <v>40</v>
      </c>
    </row>
    <row r="15" spans="1:2" ht="13.5">
      <c r="A15" s="23">
        <v>36</v>
      </c>
      <c r="B15" s="24" t="s">
        <v>41</v>
      </c>
    </row>
    <row r="16" spans="1:2" ht="13.5">
      <c r="A16" s="23">
        <v>37</v>
      </c>
      <c r="B16" s="24" t="s">
        <v>42</v>
      </c>
    </row>
    <row r="17" spans="1:2" ht="13.5">
      <c r="A17" s="23">
        <v>38</v>
      </c>
      <c r="B17" s="24" t="s">
        <v>43</v>
      </c>
    </row>
    <row r="18" spans="1:2" ht="13.5">
      <c r="A18" s="23">
        <v>39</v>
      </c>
      <c r="B18" s="24" t="s">
        <v>44</v>
      </c>
    </row>
    <row r="19" spans="1:2" ht="13.5">
      <c r="A19" s="23">
        <v>40</v>
      </c>
      <c r="B19" s="24" t="s">
        <v>45</v>
      </c>
    </row>
    <row r="20" spans="1:2" ht="13.5">
      <c r="A20" s="23">
        <v>46</v>
      </c>
      <c r="B20" s="24" t="s">
        <v>46</v>
      </c>
    </row>
    <row r="21" spans="1:2" ht="13.5">
      <c r="A21" s="23">
        <v>47</v>
      </c>
      <c r="B21" s="24" t="s">
        <v>47</v>
      </c>
    </row>
    <row r="22" spans="1:2" ht="13.5">
      <c r="A22" s="23">
        <v>50</v>
      </c>
      <c r="B22" s="24" t="s">
        <v>48</v>
      </c>
    </row>
    <row r="23" spans="1:2" ht="13.5">
      <c r="A23" s="23">
        <v>51</v>
      </c>
      <c r="B23" s="24" t="s">
        <v>49</v>
      </c>
    </row>
    <row r="24" spans="1:2" ht="13.5">
      <c r="A24" s="23">
        <v>52</v>
      </c>
      <c r="B24" s="24" t="s">
        <v>50</v>
      </c>
    </row>
    <row r="25" spans="1:2" ht="13.5">
      <c r="A25" s="23">
        <v>55</v>
      </c>
      <c r="B25" s="24" t="s">
        <v>51</v>
      </c>
    </row>
    <row r="26" spans="1:2" ht="13.5">
      <c r="A26" s="23">
        <v>61</v>
      </c>
      <c r="B26" s="24" t="s">
        <v>52</v>
      </c>
    </row>
    <row r="27" spans="1:2" ht="13.5">
      <c r="A27" s="23">
        <v>69</v>
      </c>
      <c r="B27" s="24" t="s">
        <v>53</v>
      </c>
    </row>
    <row r="28" spans="1:2" ht="13.5">
      <c r="A28" s="23">
        <v>73</v>
      </c>
      <c r="B28" s="24" t="s">
        <v>55</v>
      </c>
    </row>
    <row r="29" spans="1:2" ht="13.5">
      <c r="A29" s="23">
        <v>76</v>
      </c>
      <c r="B29" s="24" t="s">
        <v>56</v>
      </c>
    </row>
    <row r="30" spans="1:2" ht="13.5">
      <c r="A30" s="23">
        <v>80</v>
      </c>
      <c r="B30" s="24" t="s">
        <v>57</v>
      </c>
    </row>
    <row r="31" spans="1:2" ht="13.5">
      <c r="A31" s="23">
        <v>83</v>
      </c>
      <c r="B31" s="24" t="s">
        <v>58</v>
      </c>
    </row>
    <row r="32" spans="1:2" ht="13.5">
      <c r="A32" s="23">
        <v>86</v>
      </c>
      <c r="B32" s="24" t="s">
        <v>59</v>
      </c>
    </row>
    <row r="33" spans="1:2" ht="13.5">
      <c r="A33" s="23">
        <v>90</v>
      </c>
      <c r="B33" s="24" t="s">
        <v>60</v>
      </c>
    </row>
    <row r="34" spans="1:2" ht="13.5">
      <c r="A34" s="23">
        <v>100</v>
      </c>
      <c r="B34" s="24" t="s">
        <v>61</v>
      </c>
    </row>
    <row r="35" spans="1:2" ht="13.5">
      <c r="A35" s="23">
        <v>103</v>
      </c>
      <c r="B35" s="24" t="s">
        <v>62</v>
      </c>
    </row>
    <row r="36" spans="1:2" ht="13.5">
      <c r="A36" s="23">
        <v>105</v>
      </c>
      <c r="B36" s="24" t="s">
        <v>63</v>
      </c>
    </row>
    <row r="37" spans="1:2" ht="13.5">
      <c r="A37" s="23">
        <v>106</v>
      </c>
      <c r="B37" s="24" t="s">
        <v>64</v>
      </c>
    </row>
    <row r="38" spans="1:2" ht="13.5">
      <c r="A38" s="23">
        <v>107</v>
      </c>
      <c r="B38" s="24" t="s">
        <v>65</v>
      </c>
    </row>
    <row r="39" spans="1:2" ht="13.5">
      <c r="A39" s="23">
        <v>110</v>
      </c>
      <c r="B39" s="24" t="s">
        <v>66</v>
      </c>
    </row>
    <row r="40" spans="1:2" ht="13.5">
      <c r="A40" s="23">
        <v>113</v>
      </c>
      <c r="B40" s="24" t="s">
        <v>67</v>
      </c>
    </row>
    <row r="41" spans="1:2" ht="13.5">
      <c r="A41" s="23">
        <v>115</v>
      </c>
      <c r="B41" s="24" t="s">
        <v>68</v>
      </c>
    </row>
    <row r="42" spans="1:2" ht="13.5">
      <c r="A42" s="23">
        <v>120</v>
      </c>
      <c r="B42" s="24" t="s">
        <v>69</v>
      </c>
    </row>
    <row r="43" spans="1:2" ht="13.5">
      <c r="A43" s="23">
        <v>125</v>
      </c>
      <c r="B43" s="24" t="s">
        <v>70</v>
      </c>
    </row>
    <row r="44" spans="1:2" ht="13.5">
      <c r="A44" s="23">
        <v>127</v>
      </c>
      <c r="B44" s="24" t="s">
        <v>71</v>
      </c>
    </row>
    <row r="45" spans="1:2" ht="13.5">
      <c r="A45" s="23">
        <v>151</v>
      </c>
      <c r="B45" s="24" t="s">
        <v>73</v>
      </c>
    </row>
    <row r="46" spans="1:2" ht="13.5">
      <c r="A46" s="23">
        <v>152</v>
      </c>
      <c r="B46" s="24" t="s">
        <v>74</v>
      </c>
    </row>
    <row r="47" spans="1:2" ht="13.5">
      <c r="A47" s="23">
        <v>153</v>
      </c>
      <c r="B47" s="24" t="s">
        <v>75</v>
      </c>
    </row>
    <row r="48" spans="1:2" ht="13.5">
      <c r="A48" s="23">
        <v>154</v>
      </c>
      <c r="B48" s="24" t="s">
        <v>76</v>
      </c>
    </row>
    <row r="49" spans="1:2" ht="13.5">
      <c r="A49" s="23">
        <v>161</v>
      </c>
      <c r="B49" s="24" t="s">
        <v>77</v>
      </c>
    </row>
    <row r="50" spans="1:2" ht="13.5">
      <c r="A50" s="23">
        <v>162</v>
      </c>
      <c r="B50" s="24" t="s">
        <v>78</v>
      </c>
    </row>
    <row r="51" spans="1:2" ht="13.5">
      <c r="A51" s="23">
        <v>163</v>
      </c>
      <c r="B51" s="24" t="s">
        <v>79</v>
      </c>
    </row>
    <row r="52" spans="1:2" ht="13.5">
      <c r="A52" s="23">
        <v>164</v>
      </c>
      <c r="B52" s="24" t="s">
        <v>80</v>
      </c>
    </row>
    <row r="53" spans="1:2" ht="13.5">
      <c r="A53" s="23">
        <v>171</v>
      </c>
      <c r="B53" s="24" t="s">
        <v>82</v>
      </c>
    </row>
    <row r="54" spans="1:2" ht="13.5">
      <c r="A54" s="23">
        <v>172</v>
      </c>
      <c r="B54" s="24" t="s">
        <v>83</v>
      </c>
    </row>
    <row r="55" spans="1:2" ht="13.5">
      <c r="A55" s="23">
        <v>173</v>
      </c>
      <c r="B55" s="24" t="s">
        <v>84</v>
      </c>
    </row>
    <row r="56" spans="1:2" ht="13.5">
      <c r="A56" s="23">
        <v>174</v>
      </c>
      <c r="B56" s="24" t="s">
        <v>85</v>
      </c>
    </row>
    <row r="57" spans="1:2" ht="13.5">
      <c r="A57" s="23">
        <v>175</v>
      </c>
      <c r="B57" s="24" t="s">
        <v>86</v>
      </c>
    </row>
    <row r="58" spans="1:2" ht="13.5">
      <c r="A58" s="23">
        <v>181</v>
      </c>
      <c r="B58" s="24" t="s">
        <v>87</v>
      </c>
    </row>
    <row r="59" spans="1:2" ht="13.5">
      <c r="A59" s="23">
        <v>182</v>
      </c>
      <c r="B59" s="24" t="s">
        <v>88</v>
      </c>
    </row>
    <row r="60" spans="1:2" ht="13.5">
      <c r="A60" s="23">
        <v>183</v>
      </c>
      <c r="B60" s="24" t="s">
        <v>89</v>
      </c>
    </row>
    <row r="61" spans="1:2" ht="13.5">
      <c r="A61" s="23">
        <v>184</v>
      </c>
      <c r="B61" s="24" t="s">
        <v>90</v>
      </c>
    </row>
    <row r="62" spans="1:2" ht="13.5">
      <c r="A62" s="23">
        <v>185</v>
      </c>
      <c r="B62" s="24" t="s">
        <v>91</v>
      </c>
    </row>
    <row r="63" spans="1:2" ht="13.5">
      <c r="A63" s="23">
        <v>191</v>
      </c>
      <c r="B63" s="24" t="s">
        <v>92</v>
      </c>
    </row>
    <row r="64" spans="1:2" ht="13.5">
      <c r="A64" s="23">
        <v>192</v>
      </c>
      <c r="B64" s="24" t="s">
        <v>93</v>
      </c>
    </row>
    <row r="65" spans="1:2" ht="13.5">
      <c r="A65" s="23">
        <v>193</v>
      </c>
      <c r="B65" s="24" t="s">
        <v>94</v>
      </c>
    </row>
    <row r="66" spans="1:2" ht="13.5">
      <c r="A66" s="23">
        <v>194</v>
      </c>
      <c r="B66" s="24" t="s">
        <v>95</v>
      </c>
    </row>
    <row r="67" spans="1:2" ht="13.5">
      <c r="A67" s="23">
        <v>195</v>
      </c>
      <c r="B67" s="24" t="s">
        <v>96</v>
      </c>
    </row>
    <row r="68" spans="1:2" ht="13.5">
      <c r="A68" s="23">
        <v>196</v>
      </c>
      <c r="B68" s="24" t="s">
        <v>97</v>
      </c>
    </row>
    <row r="69" spans="1:2" ht="13.5">
      <c r="A69" s="23">
        <v>197</v>
      </c>
      <c r="B69" s="24" t="s">
        <v>98</v>
      </c>
    </row>
    <row r="70" spans="1:2" ht="13.5">
      <c r="A70" s="23">
        <v>201</v>
      </c>
      <c r="B70" s="24" t="s">
        <v>99</v>
      </c>
    </row>
    <row r="71" spans="1:2" ht="13.5">
      <c r="A71" s="23">
        <v>202</v>
      </c>
      <c r="B71" s="24" t="s">
        <v>100</v>
      </c>
    </row>
    <row r="72" spans="1:2" ht="13.5">
      <c r="A72" s="23">
        <v>210</v>
      </c>
      <c r="B72" s="24" t="s">
        <v>101</v>
      </c>
    </row>
    <row r="73" spans="1:2" ht="13.5">
      <c r="A73" s="23">
        <v>212</v>
      </c>
      <c r="B73" s="24" t="s">
        <v>102</v>
      </c>
    </row>
    <row r="74" spans="1:2" ht="13.5">
      <c r="A74" s="23">
        <v>213</v>
      </c>
      <c r="B74" s="24" t="s">
        <v>103</v>
      </c>
    </row>
    <row r="75" spans="1:2" ht="13.5">
      <c r="A75" s="23">
        <v>221</v>
      </c>
      <c r="B75" s="24" t="s">
        <v>105</v>
      </c>
    </row>
    <row r="76" spans="1:2" ht="13.5">
      <c r="A76" s="23">
        <v>225</v>
      </c>
      <c r="B76" s="24" t="s">
        <v>106</v>
      </c>
    </row>
    <row r="77" spans="1:2" ht="13.5">
      <c r="A77" s="23">
        <v>230</v>
      </c>
      <c r="B77" s="24" t="s">
        <v>107</v>
      </c>
    </row>
    <row r="78" spans="1:2" ht="13.5">
      <c r="A78" s="23">
        <v>241</v>
      </c>
      <c r="B78" s="24" t="s">
        <v>109</v>
      </c>
    </row>
    <row r="79" spans="1:2" ht="13.5">
      <c r="A79" s="23">
        <v>251</v>
      </c>
      <c r="B79" s="24" t="s">
        <v>111</v>
      </c>
    </row>
    <row r="80" spans="1:2" ht="13.5">
      <c r="A80" s="23">
        <v>252</v>
      </c>
      <c r="B80" s="24" t="s">
        <v>112</v>
      </c>
    </row>
    <row r="81" spans="1:2" ht="13.5">
      <c r="A81" s="23">
        <v>261</v>
      </c>
      <c r="B81" s="24" t="s">
        <v>120</v>
      </c>
    </row>
    <row r="82" spans="1:2" ht="13.5">
      <c r="A82" s="23">
        <v>271</v>
      </c>
      <c r="B82" s="24" t="s">
        <v>123</v>
      </c>
    </row>
    <row r="83" spans="1:2" ht="13.5">
      <c r="A83" s="23">
        <v>282</v>
      </c>
      <c r="B83" s="24" t="s">
        <v>125</v>
      </c>
    </row>
    <row r="84" spans="1:2" ht="13.5">
      <c r="A84" s="23">
        <v>283</v>
      </c>
      <c r="B84" s="24" t="s">
        <v>126</v>
      </c>
    </row>
    <row r="85" spans="1:2" ht="13.5">
      <c r="A85" s="23">
        <v>284</v>
      </c>
      <c r="B85" s="24" t="s">
        <v>127</v>
      </c>
    </row>
    <row r="86" spans="1:2" ht="13.5">
      <c r="A86" s="23">
        <v>285</v>
      </c>
      <c r="B86" s="24" t="s">
        <v>128</v>
      </c>
    </row>
    <row r="87" spans="1:2" ht="13.5">
      <c r="A87" s="23">
        <v>290</v>
      </c>
      <c r="B87" s="24" t="s">
        <v>129</v>
      </c>
    </row>
    <row r="88" spans="1:2" ht="13.5">
      <c r="A88" s="23">
        <v>291</v>
      </c>
      <c r="B88" s="24" t="s">
        <v>130</v>
      </c>
    </row>
    <row r="89" spans="1:2" ht="13.5">
      <c r="A89" s="23">
        <v>292</v>
      </c>
      <c r="B89" s="24" t="s">
        <v>131</v>
      </c>
    </row>
    <row r="90" spans="1:2" ht="13.5">
      <c r="A90" s="23">
        <v>302</v>
      </c>
      <c r="B90" s="24" t="s">
        <v>133</v>
      </c>
    </row>
    <row r="91" spans="1:2" ht="13.5">
      <c r="A91" s="23">
        <v>311</v>
      </c>
      <c r="B91" s="24" t="s">
        <v>134</v>
      </c>
    </row>
    <row r="92" spans="1:2" ht="13.5">
      <c r="A92" s="23">
        <v>312</v>
      </c>
      <c r="B92" s="24" t="s">
        <v>135</v>
      </c>
    </row>
    <row r="93" spans="1:2" ht="13.5">
      <c r="A93" s="23">
        <v>313</v>
      </c>
      <c r="B93" s="24" t="s">
        <v>136</v>
      </c>
    </row>
    <row r="94" spans="1:2" ht="13.5">
      <c r="A94" s="23">
        <v>314</v>
      </c>
      <c r="B94" s="24" t="s">
        <v>137</v>
      </c>
    </row>
    <row r="95" spans="1:2" ht="13.5">
      <c r="A95" s="23">
        <v>320</v>
      </c>
      <c r="B95" s="24" t="s">
        <v>138</v>
      </c>
    </row>
    <row r="96" spans="1:2" ht="13.5">
      <c r="A96" s="23">
        <v>321</v>
      </c>
      <c r="B96" s="24" t="s">
        <v>139</v>
      </c>
    </row>
    <row r="97" spans="1:2" ht="13.5">
      <c r="A97" s="23">
        <v>322</v>
      </c>
      <c r="B97" s="24" t="s">
        <v>140</v>
      </c>
    </row>
    <row r="98" spans="1:2" ht="13.5">
      <c r="A98" s="23">
        <v>325</v>
      </c>
      <c r="B98" s="24" t="s">
        <v>141</v>
      </c>
    </row>
    <row r="99" spans="1:2" ht="13.5">
      <c r="A99" s="23">
        <v>327</v>
      </c>
      <c r="B99" s="24" t="s">
        <v>142</v>
      </c>
    </row>
    <row r="100" spans="1:2" ht="13.5">
      <c r="A100" s="23">
        <v>328</v>
      </c>
      <c r="B100" s="24" t="s">
        <v>143</v>
      </c>
    </row>
    <row r="101" spans="1:2" ht="13.5">
      <c r="A101" s="23">
        <v>331</v>
      </c>
      <c r="B101" s="24" t="s">
        <v>144</v>
      </c>
    </row>
    <row r="102" spans="1:2" ht="13.5">
      <c r="A102" s="23">
        <v>332</v>
      </c>
      <c r="B102" s="24" t="s">
        <v>145</v>
      </c>
    </row>
    <row r="103" spans="1:2" ht="13.5">
      <c r="A103" s="23">
        <v>333</v>
      </c>
      <c r="B103" s="24" t="s">
        <v>146</v>
      </c>
    </row>
    <row r="104" spans="1:2" ht="13.5">
      <c r="A104" s="23">
        <v>341</v>
      </c>
      <c r="B104" s="24" t="s">
        <v>148</v>
      </c>
    </row>
    <row r="105" spans="1:2" ht="13.5">
      <c r="A105" s="23">
        <v>342</v>
      </c>
      <c r="B105" s="24" t="s">
        <v>149</v>
      </c>
    </row>
    <row r="106" spans="1:2" ht="13.5">
      <c r="A106" s="23">
        <v>343</v>
      </c>
      <c r="B106" s="24" t="s">
        <v>150</v>
      </c>
    </row>
    <row r="107" spans="1:2" ht="13.5">
      <c r="A107" s="23">
        <v>344</v>
      </c>
      <c r="B107" s="24" t="s">
        <v>151</v>
      </c>
    </row>
    <row r="108" spans="1:2" ht="13.5">
      <c r="A108" s="23">
        <v>350</v>
      </c>
      <c r="B108" s="24" t="s">
        <v>152</v>
      </c>
    </row>
    <row r="109" spans="1:2" ht="13.5">
      <c r="A109" s="23">
        <v>360</v>
      </c>
      <c r="B109" s="24" t="s">
        <v>153</v>
      </c>
    </row>
    <row r="110" spans="1:2" ht="13.5">
      <c r="A110" s="23">
        <v>381</v>
      </c>
      <c r="B110" s="24" t="s">
        <v>156</v>
      </c>
    </row>
    <row r="111" spans="1:2" ht="13.5">
      <c r="A111" s="23">
        <v>400</v>
      </c>
      <c r="B111" s="24" t="s">
        <v>157</v>
      </c>
    </row>
    <row r="112" spans="1:2" ht="13.5">
      <c r="A112" s="23">
        <v>450</v>
      </c>
      <c r="B112" s="24" t="s">
        <v>158</v>
      </c>
    </row>
    <row r="113" spans="1:2" ht="13.5">
      <c r="A113" s="23">
        <v>540</v>
      </c>
      <c r="B113" s="24" t="s">
        <v>159</v>
      </c>
    </row>
    <row r="114" spans="1:2" ht="13.5">
      <c r="A114" s="23">
        <v>551</v>
      </c>
      <c r="B114" s="24" t="s">
        <v>161</v>
      </c>
    </row>
    <row r="115" spans="1:2" ht="13.5">
      <c r="A115" s="23">
        <v>561</v>
      </c>
      <c r="B115" s="24" t="s">
        <v>163</v>
      </c>
    </row>
    <row r="116" spans="1:2" ht="13.5">
      <c r="A116" s="23">
        <v>570</v>
      </c>
      <c r="B116" s="24" t="s">
        <v>164</v>
      </c>
    </row>
    <row r="117" spans="1:2" ht="13.5">
      <c r="A117" s="23">
        <v>610</v>
      </c>
      <c r="B117" s="24" t="s">
        <v>168</v>
      </c>
    </row>
    <row r="118" spans="1:2" ht="13.5">
      <c r="A118" s="23">
        <v>615</v>
      </c>
      <c r="B118" s="24" t="s">
        <v>169</v>
      </c>
    </row>
    <row r="119" spans="1:2" ht="13.5">
      <c r="A119" s="23">
        <v>630</v>
      </c>
      <c r="B119" s="24" t="s">
        <v>171</v>
      </c>
    </row>
    <row r="120" spans="1:2" ht="13.5">
      <c r="A120" s="23">
        <v>640</v>
      </c>
      <c r="B120" s="24" t="s">
        <v>172</v>
      </c>
    </row>
    <row r="121" spans="1:2" ht="13.5">
      <c r="A121" s="23">
        <v>710</v>
      </c>
      <c r="B121" s="24" t="s">
        <v>176</v>
      </c>
    </row>
    <row r="122" spans="1:2" ht="13.5">
      <c r="A122" s="23">
        <v>720</v>
      </c>
      <c r="B122" s="24" t="s">
        <v>177</v>
      </c>
    </row>
    <row r="123" spans="1:2" ht="13.5">
      <c r="A123" s="23">
        <v>780</v>
      </c>
      <c r="B123" s="24" t="s">
        <v>179</v>
      </c>
    </row>
    <row r="124" spans="1:2" ht="13.5">
      <c r="A124" s="23">
        <v>802</v>
      </c>
      <c r="B124" s="24" t="s">
        <v>182</v>
      </c>
    </row>
    <row r="125" spans="1:2" ht="13.5">
      <c r="A125" s="23">
        <v>803</v>
      </c>
      <c r="B125" s="24" t="s">
        <v>183</v>
      </c>
    </row>
    <row r="126" spans="1:2" ht="13.5">
      <c r="A126" s="23">
        <v>804</v>
      </c>
      <c r="B126" s="24" t="s">
        <v>184</v>
      </c>
    </row>
    <row r="127" spans="1:2" ht="13.5">
      <c r="A127" s="23">
        <v>807</v>
      </c>
      <c r="B127" s="24" t="s">
        <v>185</v>
      </c>
    </row>
    <row r="128" spans="1:2" ht="13.5">
      <c r="A128" s="23">
        <v>808</v>
      </c>
      <c r="B128" s="24" t="s">
        <v>186</v>
      </c>
    </row>
    <row r="129" spans="1:2" ht="13.5">
      <c r="A129" s="23">
        <v>809</v>
      </c>
      <c r="B129" s="24" t="s">
        <v>187</v>
      </c>
    </row>
    <row r="130" spans="1:2" ht="13.5">
      <c r="A130" s="23">
        <v>814</v>
      </c>
      <c r="B130" s="24" t="s">
        <v>189</v>
      </c>
    </row>
    <row r="131" spans="1:2" ht="13.5">
      <c r="A131" s="23">
        <v>815</v>
      </c>
      <c r="B131" s="24" t="s">
        <v>190</v>
      </c>
    </row>
    <row r="132" spans="1:2" ht="13.5">
      <c r="A132" s="23">
        <v>819</v>
      </c>
      <c r="B132" s="24" t="s">
        <v>191</v>
      </c>
    </row>
    <row r="133" spans="1:2" ht="13.5">
      <c r="A133" s="23">
        <v>821</v>
      </c>
      <c r="B133" s="24" t="s">
        <v>192</v>
      </c>
    </row>
    <row r="134" spans="1:2" ht="13.5">
      <c r="A134" s="23">
        <v>824</v>
      </c>
      <c r="B134" s="24" t="s">
        <v>195</v>
      </c>
    </row>
    <row r="135" spans="1:2" ht="13.5">
      <c r="A135" s="23">
        <v>825</v>
      </c>
      <c r="B135" s="24" t="s">
        <v>196</v>
      </c>
    </row>
    <row r="136" spans="1:2" ht="13.5">
      <c r="A136" s="23">
        <v>831</v>
      </c>
      <c r="B136" s="24" t="s">
        <v>198</v>
      </c>
    </row>
    <row r="137" spans="1:2" ht="13.5">
      <c r="A137" s="23">
        <v>840</v>
      </c>
      <c r="B137" s="24" t="s">
        <v>199</v>
      </c>
    </row>
    <row r="138" spans="1:2" ht="13.5">
      <c r="A138" s="23">
        <v>850</v>
      </c>
      <c r="B138" s="24" t="s">
        <v>200</v>
      </c>
    </row>
    <row r="139" spans="1:2" ht="13.5">
      <c r="A139" s="23">
        <v>910</v>
      </c>
      <c r="B139" s="24" t="s">
        <v>203</v>
      </c>
    </row>
    <row r="140" spans="1:2" ht="13.5">
      <c r="A140" s="23">
        <v>911</v>
      </c>
      <c r="B140" s="24" t="s">
        <v>204</v>
      </c>
    </row>
    <row r="141" spans="1:2" ht="13.5">
      <c r="A141" s="23">
        <v>912</v>
      </c>
      <c r="B141" s="24" t="s">
        <v>205</v>
      </c>
    </row>
    <row r="142" spans="1:2" ht="13.5">
      <c r="A142" s="23">
        <v>913</v>
      </c>
      <c r="B142" s="24" t="s">
        <v>206</v>
      </c>
    </row>
    <row r="143" spans="1:2" ht="13.5">
      <c r="A143" s="23">
        <v>916</v>
      </c>
      <c r="B143" s="24" t="s">
        <v>207</v>
      </c>
    </row>
    <row r="144" spans="1:2" ht="13.5">
      <c r="A144" s="23">
        <v>919</v>
      </c>
      <c r="B144" s="24" t="s">
        <v>208</v>
      </c>
    </row>
    <row r="145" spans="1:2" ht="13.5">
      <c r="A145" s="23">
        <v>920</v>
      </c>
      <c r="B145" s="24" t="s">
        <v>209</v>
      </c>
    </row>
    <row r="146" spans="1:2" ht="13.5">
      <c r="A146" s="23">
        <v>921</v>
      </c>
      <c r="B146" s="24" t="s">
        <v>210</v>
      </c>
    </row>
    <row r="147" spans="1:2" ht="13.5">
      <c r="A147" s="23">
        <v>922</v>
      </c>
      <c r="B147" s="24" t="s">
        <v>211</v>
      </c>
    </row>
    <row r="148" spans="1:2" ht="13.5">
      <c r="A148" s="23">
        <v>923</v>
      </c>
      <c r="B148" s="24" t="s">
        <v>212</v>
      </c>
    </row>
    <row r="149" spans="1:2" ht="13.5">
      <c r="A149" s="23">
        <v>924</v>
      </c>
      <c r="B149" s="24" t="s">
        <v>213</v>
      </c>
    </row>
    <row r="150" spans="1:2" ht="13.5">
      <c r="A150" s="23">
        <v>925</v>
      </c>
      <c r="B150" s="24" t="s">
        <v>214</v>
      </c>
    </row>
    <row r="151" spans="1:2" ht="13.5">
      <c r="A151" s="23">
        <v>926</v>
      </c>
      <c r="B151" s="24" t="s">
        <v>215</v>
      </c>
    </row>
    <row r="152" spans="1:2" ht="13.5">
      <c r="A152" s="23">
        <v>930</v>
      </c>
      <c r="B152" s="24" t="s">
        <v>216</v>
      </c>
    </row>
    <row r="153" spans="1:2" ht="13.5">
      <c r="A153" s="23">
        <v>934</v>
      </c>
      <c r="B153" s="24" t="s">
        <v>217</v>
      </c>
    </row>
    <row r="154" spans="1:2" ht="13.5">
      <c r="A154" s="23">
        <v>937</v>
      </c>
      <c r="B154" s="24" t="s">
        <v>218</v>
      </c>
    </row>
    <row r="155" spans="1:2" ht="13.5">
      <c r="A155" s="23">
        <v>939</v>
      </c>
      <c r="B155" s="24" t="s">
        <v>219</v>
      </c>
    </row>
    <row r="156" spans="1:2" ht="13.5">
      <c r="A156" s="23">
        <v>940</v>
      </c>
      <c r="B156" s="24" t="s">
        <v>220</v>
      </c>
    </row>
    <row r="157" spans="1:2" ht="13.5">
      <c r="A157" s="23">
        <v>950</v>
      </c>
      <c r="B157" s="24" t="s">
        <v>221</v>
      </c>
    </row>
    <row r="158" spans="1:2" ht="13.5">
      <c r="A158" s="23">
        <v>960</v>
      </c>
      <c r="B158" s="24" t="s">
        <v>222</v>
      </c>
    </row>
    <row r="159" spans="1:2" ht="13.5">
      <c r="A159" s="61">
        <v>970</v>
      </c>
      <c r="B159" s="62" t="s">
        <v>227</v>
      </c>
    </row>
  </sheetData>
  <sheetProtection sheet="1" objects="1" scenarios="1"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B8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9.140625" defaultRowHeight="15"/>
  <cols>
    <col min="1" max="1" width="11.140625" style="60" bestFit="1" customWidth="1"/>
    <col min="2" max="2" width="21.00390625" style="22" bestFit="1" customWidth="1"/>
    <col min="3" max="16384" width="9.00390625" style="22" customWidth="1"/>
  </cols>
  <sheetData>
    <row r="1" spans="1:2" ht="14.25">
      <c r="A1" s="625" t="s">
        <v>228</v>
      </c>
      <c r="B1" s="625"/>
    </row>
    <row r="2" spans="1:2" ht="13.5">
      <c r="A2" s="23" t="s">
        <v>20</v>
      </c>
      <c r="B2" s="23" t="s">
        <v>21</v>
      </c>
    </row>
    <row r="3" spans="1:2" ht="13.5">
      <c r="A3" s="23">
        <v>10</v>
      </c>
      <c r="B3" s="24" t="s">
        <v>29</v>
      </c>
    </row>
    <row r="4" spans="1:2" ht="13.5">
      <c r="A4" s="23">
        <v>20</v>
      </c>
      <c r="B4" s="24" t="s">
        <v>30</v>
      </c>
    </row>
    <row r="5" spans="1:2" ht="13.5">
      <c r="A5" s="23">
        <v>30</v>
      </c>
      <c r="B5" s="24" t="s">
        <v>37</v>
      </c>
    </row>
    <row r="6" spans="1:2" ht="13.5">
      <c r="A6" s="23">
        <v>40</v>
      </c>
      <c r="B6" s="24" t="s">
        <v>45</v>
      </c>
    </row>
    <row r="7" spans="1:2" ht="13.5">
      <c r="A7" s="23">
        <v>50</v>
      </c>
      <c r="B7" s="24" t="s">
        <v>48</v>
      </c>
    </row>
    <row r="8" spans="1:2" ht="13.5">
      <c r="A8" s="23">
        <v>60</v>
      </c>
      <c r="B8" s="24" t="s">
        <v>226</v>
      </c>
    </row>
    <row r="9" spans="1:2" ht="13.5">
      <c r="A9" s="23">
        <v>70</v>
      </c>
      <c r="B9" s="24" t="s">
        <v>54</v>
      </c>
    </row>
    <row r="10" spans="1:2" ht="13.5">
      <c r="A10" s="23">
        <v>80</v>
      </c>
      <c r="B10" s="24" t="s">
        <v>57</v>
      </c>
    </row>
    <row r="11" spans="1:2" ht="13.5">
      <c r="A11" s="23">
        <v>90</v>
      </c>
      <c r="B11" s="24" t="s">
        <v>60</v>
      </c>
    </row>
    <row r="12" spans="1:2" ht="13.5">
      <c r="A12" s="23">
        <v>100</v>
      </c>
      <c r="B12" s="24" t="s">
        <v>61</v>
      </c>
    </row>
    <row r="13" spans="1:2" ht="13.5">
      <c r="A13" s="23">
        <v>110</v>
      </c>
      <c r="B13" s="24" t="s">
        <v>66</v>
      </c>
    </row>
    <row r="14" spans="1:2" ht="13.5">
      <c r="A14" s="23">
        <v>120</v>
      </c>
      <c r="B14" s="24" t="s">
        <v>69</v>
      </c>
    </row>
    <row r="15" spans="1:2" ht="13.5">
      <c r="A15" s="23">
        <v>130</v>
      </c>
      <c r="B15" s="24" t="s">
        <v>72</v>
      </c>
    </row>
    <row r="16" spans="1:2" ht="13.5">
      <c r="A16" s="23">
        <v>210</v>
      </c>
      <c r="B16" s="24" t="s">
        <v>101</v>
      </c>
    </row>
    <row r="17" spans="1:2" ht="13.5">
      <c r="A17" s="23">
        <v>220</v>
      </c>
      <c r="B17" s="24" t="s">
        <v>104</v>
      </c>
    </row>
    <row r="18" spans="1:2" ht="13.5">
      <c r="A18" s="23">
        <v>230</v>
      </c>
      <c r="B18" s="24" t="s">
        <v>107</v>
      </c>
    </row>
    <row r="19" spans="1:2" ht="13.5">
      <c r="A19" s="23">
        <v>240</v>
      </c>
      <c r="B19" s="24" t="s">
        <v>108</v>
      </c>
    </row>
    <row r="20" spans="1:2" ht="13.5">
      <c r="A20" s="23">
        <v>250</v>
      </c>
      <c r="B20" s="24" t="s">
        <v>110</v>
      </c>
    </row>
    <row r="21" spans="1:2" ht="13.5">
      <c r="A21" s="23">
        <v>260</v>
      </c>
      <c r="B21" s="24" t="s">
        <v>119</v>
      </c>
    </row>
    <row r="22" spans="1:2" ht="13.5">
      <c r="A22" s="23">
        <v>270</v>
      </c>
      <c r="B22" s="24" t="s">
        <v>122</v>
      </c>
    </row>
    <row r="23" spans="1:2" ht="13.5">
      <c r="A23" s="23">
        <v>280</v>
      </c>
      <c r="B23" s="24" t="s">
        <v>124</v>
      </c>
    </row>
    <row r="24" spans="1:2" ht="13.5">
      <c r="A24" s="23">
        <v>290</v>
      </c>
      <c r="B24" s="24" t="s">
        <v>129</v>
      </c>
    </row>
    <row r="25" spans="1:2" ht="13.5">
      <c r="A25" s="23">
        <v>300</v>
      </c>
      <c r="B25" s="24" t="s">
        <v>132</v>
      </c>
    </row>
    <row r="26" spans="1:2" ht="13.5">
      <c r="A26" s="23">
        <v>310</v>
      </c>
      <c r="B26" s="24" t="s">
        <v>68</v>
      </c>
    </row>
    <row r="27" spans="1:2" ht="13.5">
      <c r="A27" s="23">
        <v>320</v>
      </c>
      <c r="B27" s="24" t="s">
        <v>138</v>
      </c>
    </row>
    <row r="28" spans="1:2" ht="13.5">
      <c r="A28" s="23">
        <v>330</v>
      </c>
      <c r="B28" s="24" t="s">
        <v>121</v>
      </c>
    </row>
    <row r="29" spans="1:2" ht="13.5">
      <c r="A29" s="23">
        <v>340</v>
      </c>
      <c r="B29" s="24" t="s">
        <v>147</v>
      </c>
    </row>
    <row r="30" spans="1:2" ht="13.5">
      <c r="A30" s="23">
        <v>350</v>
      </c>
      <c r="B30" s="24" t="s">
        <v>152</v>
      </c>
    </row>
    <row r="31" spans="1:2" ht="13.5">
      <c r="A31" s="23">
        <v>360</v>
      </c>
      <c r="B31" s="24" t="s">
        <v>153</v>
      </c>
    </row>
    <row r="32" spans="1:2" ht="13.5">
      <c r="A32" s="23">
        <v>370</v>
      </c>
      <c r="B32" s="24" t="s">
        <v>154</v>
      </c>
    </row>
    <row r="33" spans="1:2" ht="13.5">
      <c r="A33" s="23">
        <v>380</v>
      </c>
      <c r="B33" s="24" t="s">
        <v>155</v>
      </c>
    </row>
    <row r="34" spans="1:2" ht="13.5">
      <c r="A34" s="23">
        <v>470</v>
      </c>
      <c r="B34" s="24" t="s">
        <v>81</v>
      </c>
    </row>
    <row r="35" spans="1:2" ht="13.5">
      <c r="A35" s="23">
        <v>540</v>
      </c>
      <c r="B35" s="24" t="s">
        <v>159</v>
      </c>
    </row>
    <row r="36" spans="1:2" ht="13.5">
      <c r="A36" s="23">
        <v>550</v>
      </c>
      <c r="B36" s="24" t="s">
        <v>160</v>
      </c>
    </row>
    <row r="37" spans="1:2" ht="13.5">
      <c r="A37" s="23">
        <v>551</v>
      </c>
      <c r="B37" s="24" t="s">
        <v>161</v>
      </c>
    </row>
    <row r="38" spans="1:2" ht="13.5">
      <c r="A38" s="23">
        <v>560</v>
      </c>
      <c r="B38" s="24" t="s">
        <v>162</v>
      </c>
    </row>
    <row r="39" spans="1:2" ht="13.5">
      <c r="A39" s="23">
        <v>570</v>
      </c>
      <c r="B39" s="24" t="s">
        <v>164</v>
      </c>
    </row>
    <row r="40" spans="1:2" ht="13.5">
      <c r="A40" s="23">
        <v>580</v>
      </c>
      <c r="B40" s="24" t="s">
        <v>109</v>
      </c>
    </row>
    <row r="41" spans="1:2" ht="13.5">
      <c r="A41" s="23">
        <v>590</v>
      </c>
      <c r="B41" s="24" t="s">
        <v>165</v>
      </c>
    </row>
    <row r="42" spans="1:2" ht="13.5">
      <c r="A42" s="23">
        <v>591</v>
      </c>
      <c r="B42" s="24" t="s">
        <v>113</v>
      </c>
    </row>
    <row r="43" spans="1:2" ht="13.5">
      <c r="A43" s="23">
        <v>592</v>
      </c>
      <c r="B43" s="24" t="s">
        <v>114</v>
      </c>
    </row>
    <row r="44" spans="1:2" ht="13.5">
      <c r="A44" s="23">
        <v>593</v>
      </c>
      <c r="B44" s="24" t="s">
        <v>115</v>
      </c>
    </row>
    <row r="45" spans="1:2" ht="13.5">
      <c r="A45" s="23">
        <v>594</v>
      </c>
      <c r="B45" s="24" t="s">
        <v>116</v>
      </c>
    </row>
    <row r="46" spans="1:2" ht="13.5">
      <c r="A46" s="23">
        <v>595</v>
      </c>
      <c r="B46" s="24" t="s">
        <v>117</v>
      </c>
    </row>
    <row r="47" spans="1:2" ht="13.5">
      <c r="A47" s="23">
        <v>596</v>
      </c>
      <c r="B47" s="24" t="s">
        <v>118</v>
      </c>
    </row>
    <row r="48" spans="1:2" ht="13.5">
      <c r="A48" s="23">
        <v>597</v>
      </c>
      <c r="B48" s="24" t="s">
        <v>166</v>
      </c>
    </row>
    <row r="49" spans="1:2" ht="13.5">
      <c r="A49" s="23">
        <v>600</v>
      </c>
      <c r="B49" s="24" t="s">
        <v>167</v>
      </c>
    </row>
    <row r="50" spans="1:2" ht="13.5">
      <c r="A50" s="23">
        <v>610</v>
      </c>
      <c r="B50" s="24" t="s">
        <v>168</v>
      </c>
    </row>
    <row r="51" spans="1:2" ht="13.5">
      <c r="A51" s="23">
        <v>620</v>
      </c>
      <c r="B51" s="24" t="s">
        <v>170</v>
      </c>
    </row>
    <row r="52" spans="1:2" ht="13.5">
      <c r="A52" s="23">
        <v>630</v>
      </c>
      <c r="B52" s="24" t="s">
        <v>171</v>
      </c>
    </row>
    <row r="53" spans="1:2" ht="13.5">
      <c r="A53" s="23">
        <v>640</v>
      </c>
      <c r="B53" s="24" t="s">
        <v>172</v>
      </c>
    </row>
    <row r="54" spans="1:2" ht="13.5">
      <c r="A54" s="23">
        <v>650</v>
      </c>
      <c r="B54" s="24" t="s">
        <v>135</v>
      </c>
    </row>
    <row r="55" spans="1:2" ht="13.5">
      <c r="A55" s="23">
        <v>660</v>
      </c>
      <c r="B55" s="24" t="s">
        <v>136</v>
      </c>
    </row>
    <row r="56" spans="1:2" ht="13.5">
      <c r="A56" s="23">
        <v>670</v>
      </c>
      <c r="B56" s="24" t="s">
        <v>173</v>
      </c>
    </row>
    <row r="57" spans="1:2" ht="13.5">
      <c r="A57" s="23">
        <v>680</v>
      </c>
      <c r="B57" s="24" t="s">
        <v>149</v>
      </c>
    </row>
    <row r="58" spans="1:2" ht="13.5">
      <c r="A58" s="23">
        <v>690</v>
      </c>
      <c r="B58" s="24" t="s">
        <v>174</v>
      </c>
    </row>
    <row r="59" spans="1:2" ht="13.5">
      <c r="A59" s="23">
        <v>700</v>
      </c>
      <c r="B59" s="24" t="s">
        <v>175</v>
      </c>
    </row>
    <row r="60" spans="1:2" ht="13.5">
      <c r="A60" s="23">
        <v>710</v>
      </c>
      <c r="B60" s="24" t="s">
        <v>176</v>
      </c>
    </row>
    <row r="61" spans="1:2" ht="13.5">
      <c r="A61" s="23">
        <v>720</v>
      </c>
      <c r="B61" s="24" t="s">
        <v>177</v>
      </c>
    </row>
    <row r="62" spans="1:2" ht="13.5">
      <c r="A62" s="23">
        <v>730</v>
      </c>
      <c r="B62" s="24" t="s">
        <v>22</v>
      </c>
    </row>
    <row r="63" spans="1:2" ht="13.5">
      <c r="A63" s="23">
        <v>770</v>
      </c>
      <c r="B63" s="24" t="s">
        <v>178</v>
      </c>
    </row>
    <row r="64" spans="1:2" ht="13.5">
      <c r="A64" s="23">
        <v>780</v>
      </c>
      <c r="B64" s="24" t="s">
        <v>179</v>
      </c>
    </row>
    <row r="65" spans="1:2" ht="13.5">
      <c r="A65" s="23">
        <v>790</v>
      </c>
      <c r="B65" s="24" t="s">
        <v>180</v>
      </c>
    </row>
    <row r="66" spans="1:2" ht="13.5">
      <c r="A66" s="23">
        <v>800</v>
      </c>
      <c r="B66" s="24" t="s">
        <v>181</v>
      </c>
    </row>
    <row r="67" spans="1:2" ht="13.5">
      <c r="A67" s="23">
        <v>810</v>
      </c>
      <c r="B67" s="24" t="s">
        <v>188</v>
      </c>
    </row>
    <row r="68" spans="1:2" ht="13.5">
      <c r="A68" s="23">
        <v>820</v>
      </c>
      <c r="B68" s="24" t="s">
        <v>151</v>
      </c>
    </row>
    <row r="69" spans="1:2" ht="13.5">
      <c r="A69" s="23">
        <v>821</v>
      </c>
      <c r="B69" s="24" t="s">
        <v>192</v>
      </c>
    </row>
    <row r="70" spans="1:2" ht="13.5">
      <c r="A70" s="23">
        <v>822</v>
      </c>
      <c r="B70" s="24" t="s">
        <v>193</v>
      </c>
    </row>
    <row r="71" spans="1:2" ht="13.5">
      <c r="A71" s="23">
        <v>823</v>
      </c>
      <c r="B71" s="24" t="s">
        <v>194</v>
      </c>
    </row>
    <row r="72" spans="1:2" ht="13.5">
      <c r="A72" s="23">
        <v>824</v>
      </c>
      <c r="B72" s="24" t="s">
        <v>195</v>
      </c>
    </row>
    <row r="73" spans="1:2" ht="13.5">
      <c r="A73" s="23">
        <v>825</v>
      </c>
      <c r="B73" s="24" t="s">
        <v>196</v>
      </c>
    </row>
    <row r="74" spans="1:2" ht="13.5">
      <c r="A74" s="23">
        <v>826</v>
      </c>
      <c r="B74" s="24" t="s">
        <v>142</v>
      </c>
    </row>
    <row r="75" spans="1:2" ht="13.5">
      <c r="A75" s="23">
        <v>827</v>
      </c>
      <c r="B75" s="24" t="s">
        <v>143</v>
      </c>
    </row>
    <row r="76" spans="1:2" ht="13.5">
      <c r="A76" s="23">
        <v>828</v>
      </c>
      <c r="B76" s="24" t="s">
        <v>197</v>
      </c>
    </row>
    <row r="77" spans="1:2" ht="13.5">
      <c r="A77" s="23">
        <v>840</v>
      </c>
      <c r="B77" s="24" t="s">
        <v>199</v>
      </c>
    </row>
    <row r="78" spans="1:2" ht="13.5">
      <c r="A78" s="23">
        <v>850</v>
      </c>
      <c r="B78" s="24" t="s">
        <v>200</v>
      </c>
    </row>
    <row r="79" spans="1:2" ht="13.5">
      <c r="A79" s="23">
        <v>880</v>
      </c>
      <c r="B79" s="24" t="s">
        <v>201</v>
      </c>
    </row>
    <row r="80" spans="1:2" ht="13.5">
      <c r="A80" s="23">
        <v>881</v>
      </c>
      <c r="B80" s="24" t="s">
        <v>202</v>
      </c>
    </row>
    <row r="81" spans="1:2" ht="13.5">
      <c r="A81" s="23">
        <v>890</v>
      </c>
      <c r="B81" s="24" t="s">
        <v>157</v>
      </c>
    </row>
    <row r="82" spans="1:2" ht="13.5">
      <c r="A82" s="23">
        <v>950</v>
      </c>
      <c r="B82" s="24" t="s">
        <v>221</v>
      </c>
    </row>
    <row r="83" spans="1:2" ht="13.5">
      <c r="A83" s="23">
        <v>960</v>
      </c>
      <c r="B83" s="24" t="s">
        <v>222</v>
      </c>
    </row>
  </sheetData>
  <sheetProtection sheet="1" objects="1" scenarios="1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I232"/>
  <sheetViews>
    <sheetView showZeros="0" view="pageLayout" workbookViewId="0" topLeftCell="A1">
      <selection activeCell="A1" sqref="A1"/>
    </sheetView>
  </sheetViews>
  <sheetFormatPr defaultColWidth="9.140625" defaultRowHeight="15"/>
  <cols>
    <col min="1" max="1" width="3.421875" style="54" customWidth="1"/>
    <col min="2" max="2" width="5.421875" style="55" customWidth="1"/>
    <col min="3" max="3" width="15.421875" style="56" customWidth="1"/>
    <col min="4" max="4" width="13.8515625" style="32" customWidth="1"/>
    <col min="5" max="5" width="7.140625" style="57" customWidth="1"/>
    <col min="6" max="6" width="8.28125" style="32" customWidth="1"/>
    <col min="7" max="7" width="24.421875" style="58" customWidth="1"/>
    <col min="8" max="8" width="14.140625" style="59" customWidth="1"/>
    <col min="9" max="9" width="9.28125" style="32" hidden="1" customWidth="1"/>
    <col min="10" max="10" width="6.00390625" style="32" customWidth="1"/>
    <col min="11" max="16384" width="9.00390625" style="32" customWidth="1"/>
  </cols>
  <sheetData>
    <row r="1" spans="1:8" ht="13.5">
      <c r="A1" s="63"/>
      <c r="B1" s="64"/>
      <c r="C1" s="65"/>
      <c r="D1" s="66"/>
      <c r="E1" s="67"/>
      <c r="F1" s="68" t="s">
        <v>607</v>
      </c>
      <c r="G1" s="69" t="s">
        <v>608</v>
      </c>
      <c r="H1" s="70"/>
    </row>
    <row r="2" spans="1:9" ht="13.5">
      <c r="A2" s="25" t="s">
        <v>609</v>
      </c>
      <c r="B2" s="26"/>
      <c r="C2" s="27" t="s">
        <v>230</v>
      </c>
      <c r="D2" s="28"/>
      <c r="E2" s="29"/>
      <c r="F2" s="71"/>
      <c r="G2" s="72"/>
      <c r="H2" s="30"/>
      <c r="I2" s="31"/>
    </row>
    <row r="3" spans="1:9" ht="13.5">
      <c r="A3" s="33"/>
      <c r="B3" s="34" t="s">
        <v>610</v>
      </c>
      <c r="C3" s="35" t="s">
        <v>231</v>
      </c>
      <c r="D3" s="36">
        <f>H3</f>
        <v>0</v>
      </c>
      <c r="E3" s="37" t="s">
        <v>611</v>
      </c>
      <c r="F3" s="73">
        <v>9</v>
      </c>
      <c r="G3" s="41" t="s">
        <v>232</v>
      </c>
      <c r="H3" s="39"/>
      <c r="I3" s="40"/>
    </row>
    <row r="4" spans="1:9" ht="13.5">
      <c r="A4" s="33"/>
      <c r="B4" s="34" t="s">
        <v>233</v>
      </c>
      <c r="C4" s="35" t="s">
        <v>234</v>
      </c>
      <c r="D4" s="36">
        <f>H4</f>
        <v>0</v>
      </c>
      <c r="E4" s="37" t="s">
        <v>612</v>
      </c>
      <c r="F4" s="73">
        <v>350</v>
      </c>
      <c r="G4" s="41" t="s">
        <v>235</v>
      </c>
      <c r="H4" s="39"/>
      <c r="I4" s="40"/>
    </row>
    <row r="5" spans="1:9" ht="13.5">
      <c r="A5" s="33"/>
      <c r="B5" s="34" t="s">
        <v>236</v>
      </c>
      <c r="C5" s="35" t="s">
        <v>237</v>
      </c>
      <c r="D5" s="36">
        <f>SUM(H5:H7)</f>
        <v>0</v>
      </c>
      <c r="E5" s="37" t="s">
        <v>613</v>
      </c>
      <c r="F5" s="73">
        <v>230</v>
      </c>
      <c r="G5" s="41" t="s">
        <v>238</v>
      </c>
      <c r="H5" s="39"/>
      <c r="I5" s="40"/>
    </row>
    <row r="6" spans="1:9" ht="13.5">
      <c r="A6" s="33"/>
      <c r="B6" s="34"/>
      <c r="C6" s="35"/>
      <c r="D6" s="38"/>
      <c r="E6" s="37" t="s">
        <v>614</v>
      </c>
      <c r="F6" s="73">
        <v>21</v>
      </c>
      <c r="G6" s="41" t="s">
        <v>239</v>
      </c>
      <c r="H6" s="39"/>
      <c r="I6" s="40"/>
    </row>
    <row r="7" spans="1:9" ht="13.5">
      <c r="A7" s="33"/>
      <c r="B7" s="34"/>
      <c r="C7" s="35"/>
      <c r="D7" s="38"/>
      <c r="E7" s="37" t="s">
        <v>240</v>
      </c>
      <c r="F7" s="73">
        <v>22</v>
      </c>
      <c r="G7" s="41" t="s">
        <v>241</v>
      </c>
      <c r="H7" s="39"/>
      <c r="I7" s="40"/>
    </row>
    <row r="8" spans="1:9" ht="13.5">
      <c r="A8" s="33"/>
      <c r="B8" s="34" t="s">
        <v>615</v>
      </c>
      <c r="C8" s="35" t="s">
        <v>242</v>
      </c>
      <c r="D8" s="36">
        <f>SUM(H8:H11)</f>
        <v>0</v>
      </c>
      <c r="E8" s="37" t="s">
        <v>616</v>
      </c>
      <c r="F8" s="73">
        <v>26</v>
      </c>
      <c r="G8" s="41" t="s">
        <v>243</v>
      </c>
      <c r="H8" s="39"/>
      <c r="I8" s="40"/>
    </row>
    <row r="9" spans="1:9" ht="13.5">
      <c r="A9" s="33"/>
      <c r="B9" s="34"/>
      <c r="C9" s="35"/>
      <c r="D9" s="38"/>
      <c r="E9" s="37" t="s">
        <v>244</v>
      </c>
      <c r="F9" s="73">
        <v>27</v>
      </c>
      <c r="G9" s="41" t="s">
        <v>245</v>
      </c>
      <c r="H9" s="39"/>
      <c r="I9" s="40"/>
    </row>
    <row r="10" spans="1:9" ht="13.5">
      <c r="A10" s="33"/>
      <c r="B10" s="34"/>
      <c r="C10" s="35"/>
      <c r="D10" s="38"/>
      <c r="E10" s="37" t="s">
        <v>246</v>
      </c>
      <c r="F10" s="73">
        <v>28</v>
      </c>
      <c r="G10" s="41" t="s">
        <v>247</v>
      </c>
      <c r="H10" s="39"/>
      <c r="I10" s="40"/>
    </row>
    <row r="11" spans="1:9" ht="13.5">
      <c r="A11" s="33"/>
      <c r="B11" s="34"/>
      <c r="C11" s="35"/>
      <c r="D11" s="38"/>
      <c r="E11" s="37" t="s">
        <v>248</v>
      </c>
      <c r="F11" s="73">
        <v>29</v>
      </c>
      <c r="G11" s="41" t="s">
        <v>249</v>
      </c>
      <c r="H11" s="39"/>
      <c r="I11" s="40"/>
    </row>
    <row r="12" spans="1:9" ht="13.5">
      <c r="A12" s="33"/>
      <c r="B12" s="34" t="s">
        <v>617</v>
      </c>
      <c r="C12" s="35" t="s">
        <v>250</v>
      </c>
      <c r="D12" s="36">
        <f>SUM(H12:H13)</f>
        <v>0</v>
      </c>
      <c r="E12" s="37" t="s">
        <v>251</v>
      </c>
      <c r="F12" s="73">
        <v>913</v>
      </c>
      <c r="G12" s="41" t="s">
        <v>250</v>
      </c>
      <c r="H12" s="39"/>
      <c r="I12" s="40"/>
    </row>
    <row r="13" spans="1:9" ht="13.5">
      <c r="A13" s="33"/>
      <c r="B13" s="34"/>
      <c r="C13" s="35"/>
      <c r="D13" s="38"/>
      <c r="E13" s="37" t="s">
        <v>618</v>
      </c>
      <c r="F13" s="73">
        <v>33</v>
      </c>
      <c r="G13" s="41" t="s">
        <v>252</v>
      </c>
      <c r="H13" s="39"/>
      <c r="I13" s="40"/>
    </row>
    <row r="14" spans="1:9" ht="13.5">
      <c r="A14" s="33"/>
      <c r="B14" s="34" t="s">
        <v>619</v>
      </c>
      <c r="C14" s="35" t="s">
        <v>253</v>
      </c>
      <c r="D14" s="36">
        <f>SUM(H14:H18)</f>
        <v>0</v>
      </c>
      <c r="E14" s="37" t="s">
        <v>254</v>
      </c>
      <c r="F14" s="73">
        <v>916</v>
      </c>
      <c r="G14" s="41" t="s">
        <v>255</v>
      </c>
      <c r="H14" s="39"/>
      <c r="I14" s="40"/>
    </row>
    <row r="15" spans="1:9" ht="13.5">
      <c r="A15" s="33"/>
      <c r="B15" s="34"/>
      <c r="C15" s="35"/>
      <c r="D15" s="38"/>
      <c r="E15" s="37" t="s">
        <v>256</v>
      </c>
      <c r="F15" s="73">
        <v>37</v>
      </c>
      <c r="G15" s="41" t="s">
        <v>257</v>
      </c>
      <c r="H15" s="39"/>
      <c r="I15" s="40"/>
    </row>
    <row r="16" spans="1:9" ht="13.5">
      <c r="A16" s="33"/>
      <c r="B16" s="34"/>
      <c r="C16" s="35"/>
      <c r="D16" s="38"/>
      <c r="E16" s="37" t="s">
        <v>258</v>
      </c>
      <c r="F16" s="73">
        <v>38</v>
      </c>
      <c r="G16" s="41" t="s">
        <v>259</v>
      </c>
      <c r="H16" s="39"/>
      <c r="I16" s="40"/>
    </row>
    <row r="17" spans="1:9" ht="13.5">
      <c r="A17" s="33"/>
      <c r="B17" s="34"/>
      <c r="C17" s="35"/>
      <c r="D17" s="38"/>
      <c r="E17" s="37" t="s">
        <v>260</v>
      </c>
      <c r="F17" s="73">
        <v>39</v>
      </c>
      <c r="G17" s="41" t="s">
        <v>261</v>
      </c>
      <c r="H17" s="39"/>
      <c r="I17" s="40"/>
    </row>
    <row r="18" spans="1:9" ht="13.5">
      <c r="A18" s="33"/>
      <c r="B18" s="34"/>
      <c r="C18" s="35"/>
      <c r="D18" s="38"/>
      <c r="E18" s="37" t="s">
        <v>262</v>
      </c>
      <c r="F18" s="73">
        <v>271</v>
      </c>
      <c r="G18" s="41" t="s">
        <v>263</v>
      </c>
      <c r="H18" s="39"/>
      <c r="I18" s="40"/>
    </row>
    <row r="19" spans="1:9" ht="13.5">
      <c r="A19" s="33"/>
      <c r="B19" s="34" t="s">
        <v>264</v>
      </c>
      <c r="C19" s="35" t="s">
        <v>265</v>
      </c>
      <c r="D19" s="36">
        <f>SUM(H19:H21)</f>
        <v>0</v>
      </c>
      <c r="E19" s="37" t="s">
        <v>266</v>
      </c>
      <c r="F19" s="73">
        <v>46</v>
      </c>
      <c r="G19" s="41" t="s">
        <v>267</v>
      </c>
      <c r="H19" s="39"/>
      <c r="I19" s="40"/>
    </row>
    <row r="20" spans="1:9" ht="13.5">
      <c r="A20" s="33"/>
      <c r="B20" s="34"/>
      <c r="C20" s="35"/>
      <c r="D20" s="38"/>
      <c r="E20" s="37" t="s">
        <v>268</v>
      </c>
      <c r="F20" s="73">
        <v>290</v>
      </c>
      <c r="G20" s="41" t="s">
        <v>269</v>
      </c>
      <c r="H20" s="39"/>
      <c r="I20" s="40"/>
    </row>
    <row r="21" spans="1:9" ht="13.5">
      <c r="A21" s="33"/>
      <c r="B21" s="34"/>
      <c r="C21" s="35"/>
      <c r="D21" s="38"/>
      <c r="E21" s="37" t="s">
        <v>270</v>
      </c>
      <c r="F21" s="73">
        <v>47</v>
      </c>
      <c r="G21" s="41" t="s">
        <v>271</v>
      </c>
      <c r="H21" s="39"/>
      <c r="I21" s="40"/>
    </row>
    <row r="22" spans="1:9" ht="13.5">
      <c r="A22" s="33"/>
      <c r="B22" s="34" t="s">
        <v>272</v>
      </c>
      <c r="C22" s="35" t="s">
        <v>273</v>
      </c>
      <c r="D22" s="36">
        <f>SUM(H22:H23)</f>
        <v>0</v>
      </c>
      <c r="E22" s="37" t="s">
        <v>274</v>
      </c>
      <c r="F22" s="73">
        <v>51</v>
      </c>
      <c r="G22" s="41" t="s">
        <v>275</v>
      </c>
      <c r="H22" s="39"/>
      <c r="I22" s="40"/>
    </row>
    <row r="23" spans="1:9" ht="13.5">
      <c r="A23" s="33"/>
      <c r="B23" s="34"/>
      <c r="C23" s="35"/>
      <c r="D23" s="38"/>
      <c r="E23" s="37" t="s">
        <v>620</v>
      </c>
      <c r="F23" s="73">
        <v>52</v>
      </c>
      <c r="G23" s="41" t="s">
        <v>276</v>
      </c>
      <c r="H23" s="39"/>
      <c r="I23" s="40"/>
    </row>
    <row r="24" spans="1:9" ht="13.5">
      <c r="A24" s="33"/>
      <c r="B24" s="34" t="s">
        <v>621</v>
      </c>
      <c r="C24" s="35" t="s">
        <v>277</v>
      </c>
      <c r="D24" s="36">
        <f>H24</f>
        <v>0</v>
      </c>
      <c r="E24" s="37" t="s">
        <v>278</v>
      </c>
      <c r="F24" s="73">
        <v>55</v>
      </c>
      <c r="G24" s="41" t="s">
        <v>279</v>
      </c>
      <c r="H24" s="39"/>
      <c r="I24" s="40"/>
    </row>
    <row r="25" spans="1:9" ht="13.5">
      <c r="A25" s="33"/>
      <c r="B25" s="34" t="s">
        <v>280</v>
      </c>
      <c r="C25" s="35" t="s">
        <v>281</v>
      </c>
      <c r="D25" s="36">
        <f>SUM(H25:H27)</f>
        <v>0</v>
      </c>
      <c r="E25" s="37" t="s">
        <v>282</v>
      </c>
      <c r="F25" s="73">
        <v>30</v>
      </c>
      <c r="G25" s="41" t="s">
        <v>283</v>
      </c>
      <c r="H25" s="39"/>
      <c r="I25" s="40"/>
    </row>
    <row r="26" spans="1:9" ht="13.5">
      <c r="A26" s="33"/>
      <c r="B26" s="34"/>
      <c r="C26" s="35"/>
      <c r="D26" s="38"/>
      <c r="E26" s="37" t="s">
        <v>284</v>
      </c>
      <c r="F26" s="73">
        <v>31</v>
      </c>
      <c r="G26" s="41" t="s">
        <v>285</v>
      </c>
      <c r="H26" s="39"/>
      <c r="I26" s="40"/>
    </row>
    <row r="27" spans="1:9" ht="13.5">
      <c r="A27" s="33"/>
      <c r="B27" s="34"/>
      <c r="C27" s="35"/>
      <c r="D27" s="38"/>
      <c r="E27" s="37" t="s">
        <v>286</v>
      </c>
      <c r="F27" s="73">
        <v>61</v>
      </c>
      <c r="G27" s="41" t="s">
        <v>287</v>
      </c>
      <c r="H27" s="39"/>
      <c r="I27" s="40"/>
    </row>
    <row r="28" spans="1:9" ht="13.5">
      <c r="A28" s="33"/>
      <c r="B28" s="34" t="s">
        <v>288</v>
      </c>
      <c r="C28" s="35" t="s">
        <v>289</v>
      </c>
      <c r="D28" s="36">
        <f>SUM(H28:H31)</f>
        <v>0</v>
      </c>
      <c r="E28" s="37" t="s">
        <v>290</v>
      </c>
      <c r="F28" s="73">
        <v>35</v>
      </c>
      <c r="G28" s="41" t="s">
        <v>291</v>
      </c>
      <c r="H28" s="39"/>
      <c r="I28" s="40"/>
    </row>
    <row r="29" spans="1:9" ht="13.5">
      <c r="A29" s="33"/>
      <c r="B29" s="34"/>
      <c r="C29" s="35"/>
      <c r="D29" s="38"/>
      <c r="E29" s="37" t="s">
        <v>292</v>
      </c>
      <c r="F29" s="73">
        <v>36</v>
      </c>
      <c r="G29" s="41" t="s">
        <v>293</v>
      </c>
      <c r="H29" s="39"/>
      <c r="I29" s="40"/>
    </row>
    <row r="30" spans="1:9" ht="13.5">
      <c r="A30" s="33"/>
      <c r="B30" s="34"/>
      <c r="C30" s="35"/>
      <c r="D30" s="38"/>
      <c r="E30" s="37" t="s">
        <v>294</v>
      </c>
      <c r="F30" s="73">
        <v>919</v>
      </c>
      <c r="G30" s="41" t="s">
        <v>295</v>
      </c>
      <c r="H30" s="39"/>
      <c r="I30" s="40"/>
    </row>
    <row r="31" spans="1:9" ht="13.5">
      <c r="A31" s="33"/>
      <c r="B31" s="34"/>
      <c r="C31" s="35"/>
      <c r="D31" s="38"/>
      <c r="E31" s="37" t="s">
        <v>296</v>
      </c>
      <c r="F31" s="73">
        <v>69</v>
      </c>
      <c r="G31" s="41" t="s">
        <v>297</v>
      </c>
      <c r="H31" s="39"/>
      <c r="I31" s="40"/>
    </row>
    <row r="32" spans="1:9" ht="13.5">
      <c r="A32" s="33"/>
      <c r="B32" s="34" t="s">
        <v>298</v>
      </c>
      <c r="C32" s="35" t="s">
        <v>299</v>
      </c>
      <c r="D32" s="36">
        <f aca="true" t="shared" si="0" ref="D32:D39">H32</f>
        <v>0</v>
      </c>
      <c r="E32" s="37" t="s">
        <v>622</v>
      </c>
      <c r="F32" s="73">
        <v>920</v>
      </c>
      <c r="G32" s="41" t="s">
        <v>299</v>
      </c>
      <c r="H32" s="39"/>
      <c r="I32" s="40"/>
    </row>
    <row r="33" spans="1:9" ht="13.5">
      <c r="A33" s="33"/>
      <c r="B33" s="34" t="s">
        <v>300</v>
      </c>
      <c r="C33" s="35" t="s">
        <v>301</v>
      </c>
      <c r="D33" s="36">
        <f t="shared" si="0"/>
        <v>0</v>
      </c>
      <c r="E33" s="37" t="s">
        <v>623</v>
      </c>
      <c r="F33" s="73">
        <v>73</v>
      </c>
      <c r="G33" s="41" t="s">
        <v>302</v>
      </c>
      <c r="H33" s="39"/>
      <c r="I33" s="40"/>
    </row>
    <row r="34" spans="1:9" ht="13.5">
      <c r="A34" s="33"/>
      <c r="B34" s="34" t="s">
        <v>303</v>
      </c>
      <c r="C34" s="35" t="s">
        <v>304</v>
      </c>
      <c r="D34" s="36">
        <f t="shared" si="0"/>
        <v>0</v>
      </c>
      <c r="E34" s="37" t="s">
        <v>624</v>
      </c>
      <c r="F34" s="73">
        <v>76</v>
      </c>
      <c r="G34" s="41" t="s">
        <v>305</v>
      </c>
      <c r="H34" s="39"/>
      <c r="I34" s="40"/>
    </row>
    <row r="35" spans="1:9" ht="13.5">
      <c r="A35" s="33"/>
      <c r="B35" s="34" t="s">
        <v>306</v>
      </c>
      <c r="C35" s="35" t="s">
        <v>307</v>
      </c>
      <c r="D35" s="36">
        <f t="shared" si="0"/>
        <v>0</v>
      </c>
      <c r="E35" s="37" t="s">
        <v>625</v>
      </c>
      <c r="F35" s="73">
        <v>83</v>
      </c>
      <c r="G35" s="41" t="s">
        <v>308</v>
      </c>
      <c r="H35" s="39"/>
      <c r="I35" s="40"/>
    </row>
    <row r="36" spans="1:9" ht="13.5">
      <c r="A36" s="33"/>
      <c r="B36" s="34" t="s">
        <v>309</v>
      </c>
      <c r="C36" s="35" t="s">
        <v>310</v>
      </c>
      <c r="D36" s="36">
        <f t="shared" si="0"/>
        <v>0</v>
      </c>
      <c r="E36" s="37" t="s">
        <v>626</v>
      </c>
      <c r="F36" s="73">
        <v>360</v>
      </c>
      <c r="G36" s="41" t="s">
        <v>311</v>
      </c>
      <c r="H36" s="39"/>
      <c r="I36" s="40"/>
    </row>
    <row r="37" spans="1:9" ht="13.5">
      <c r="A37" s="33"/>
      <c r="B37" s="34" t="s">
        <v>312</v>
      </c>
      <c r="C37" s="35" t="s">
        <v>313</v>
      </c>
      <c r="D37" s="36">
        <f t="shared" si="0"/>
        <v>0</v>
      </c>
      <c r="E37" s="37" t="s">
        <v>627</v>
      </c>
      <c r="F37" s="73">
        <v>86</v>
      </c>
      <c r="G37" s="41" t="s">
        <v>314</v>
      </c>
      <c r="H37" s="39"/>
      <c r="I37" s="40"/>
    </row>
    <row r="38" spans="1:9" ht="13.5">
      <c r="A38" s="33"/>
      <c r="B38" s="34" t="s">
        <v>315</v>
      </c>
      <c r="C38" s="35" t="s">
        <v>316</v>
      </c>
      <c r="D38" s="36">
        <f t="shared" si="0"/>
        <v>0</v>
      </c>
      <c r="E38" s="37" t="s">
        <v>628</v>
      </c>
      <c r="F38" s="73">
        <v>921</v>
      </c>
      <c r="G38" s="41" t="s">
        <v>316</v>
      </c>
      <c r="H38" s="39"/>
      <c r="I38" s="40"/>
    </row>
    <row r="39" spans="1:9" ht="13.5">
      <c r="A39" s="33"/>
      <c r="B39" s="34" t="s">
        <v>317</v>
      </c>
      <c r="C39" s="35" t="s">
        <v>318</v>
      </c>
      <c r="D39" s="36">
        <f t="shared" si="0"/>
        <v>0</v>
      </c>
      <c r="E39" s="37" t="s">
        <v>629</v>
      </c>
      <c r="F39" s="73">
        <v>922</v>
      </c>
      <c r="G39" s="41" t="s">
        <v>318</v>
      </c>
      <c r="H39" s="39"/>
      <c r="I39" s="40"/>
    </row>
    <row r="40" spans="1:9" ht="13.5">
      <c r="A40" s="33"/>
      <c r="B40" s="34"/>
      <c r="C40" s="34" t="s">
        <v>319</v>
      </c>
      <c r="D40" s="36">
        <f>SUM(D3:D39)</f>
        <v>0</v>
      </c>
      <c r="E40" s="37"/>
      <c r="F40" s="73"/>
      <c r="G40" s="41"/>
      <c r="H40" s="39"/>
      <c r="I40" s="40"/>
    </row>
    <row r="41" spans="1:9" ht="13.5">
      <c r="A41" s="33"/>
      <c r="B41" s="34"/>
      <c r="C41" s="35"/>
      <c r="D41" s="38"/>
      <c r="E41" s="37"/>
      <c r="F41" s="73"/>
      <c r="G41" s="41"/>
      <c r="H41" s="39"/>
      <c r="I41" s="40"/>
    </row>
    <row r="42" spans="1:9" ht="13.5">
      <c r="A42" s="33"/>
      <c r="B42" s="34"/>
      <c r="C42" s="35"/>
      <c r="D42" s="38"/>
      <c r="E42" s="37"/>
      <c r="F42" s="73"/>
      <c r="G42" s="41"/>
      <c r="H42" s="39"/>
      <c r="I42" s="40"/>
    </row>
    <row r="43" spans="1:9" ht="13.5">
      <c r="A43" s="33" t="s">
        <v>630</v>
      </c>
      <c r="B43" s="34" t="s">
        <v>631</v>
      </c>
      <c r="C43" s="35" t="s">
        <v>320</v>
      </c>
      <c r="D43" s="36">
        <f>SUM(D44:D58)</f>
        <v>0</v>
      </c>
      <c r="E43" s="37"/>
      <c r="F43" s="73"/>
      <c r="G43" s="41"/>
      <c r="H43" s="39"/>
      <c r="I43" s="40"/>
    </row>
    <row r="44" spans="1:9" ht="13.5">
      <c r="A44" s="33"/>
      <c r="B44" s="34" t="s">
        <v>632</v>
      </c>
      <c r="C44" s="35" t="s">
        <v>321</v>
      </c>
      <c r="D44" s="36">
        <f>H44</f>
        <v>0</v>
      </c>
      <c r="E44" s="37" t="s">
        <v>633</v>
      </c>
      <c r="F44" s="73">
        <v>210</v>
      </c>
      <c r="G44" s="41" t="s">
        <v>322</v>
      </c>
      <c r="H44" s="39"/>
      <c r="I44" s="40"/>
    </row>
    <row r="45" spans="1:9" ht="13.5">
      <c r="A45" s="33"/>
      <c r="B45" s="34" t="s">
        <v>323</v>
      </c>
      <c r="C45" s="35" t="s">
        <v>324</v>
      </c>
      <c r="D45" s="36">
        <f>H45</f>
        <v>0</v>
      </c>
      <c r="E45" s="37" t="s">
        <v>323</v>
      </c>
      <c r="F45" s="73">
        <v>103</v>
      </c>
      <c r="G45" s="41" t="s">
        <v>325</v>
      </c>
      <c r="H45" s="39"/>
      <c r="I45" s="40"/>
    </row>
    <row r="46" spans="1:9" ht="13.5">
      <c r="A46" s="33"/>
      <c r="B46" s="34" t="s">
        <v>326</v>
      </c>
      <c r="C46" s="35" t="s">
        <v>327</v>
      </c>
      <c r="D46" s="36">
        <f>SUM(H46:H48)</f>
        <v>0</v>
      </c>
      <c r="E46" s="37" t="s">
        <v>634</v>
      </c>
      <c r="F46" s="73">
        <v>105</v>
      </c>
      <c r="G46" s="41" t="s">
        <v>635</v>
      </c>
      <c r="H46" s="39"/>
      <c r="I46" s="40"/>
    </row>
    <row r="47" spans="1:9" ht="13.5">
      <c r="A47" s="33"/>
      <c r="B47" s="34"/>
      <c r="C47" s="35"/>
      <c r="D47" s="38"/>
      <c r="E47" s="37" t="s">
        <v>636</v>
      </c>
      <c r="F47" s="73">
        <v>106</v>
      </c>
      <c r="G47" s="41" t="s">
        <v>328</v>
      </c>
      <c r="H47" s="39"/>
      <c r="I47" s="40"/>
    </row>
    <row r="48" spans="1:9" ht="13.5">
      <c r="A48" s="33"/>
      <c r="B48" s="34"/>
      <c r="C48" s="35"/>
      <c r="D48" s="38"/>
      <c r="E48" s="37" t="s">
        <v>637</v>
      </c>
      <c r="F48" s="73">
        <v>107</v>
      </c>
      <c r="G48" s="41" t="s">
        <v>329</v>
      </c>
      <c r="H48" s="39"/>
      <c r="I48" s="40"/>
    </row>
    <row r="49" spans="1:9" ht="13.5">
      <c r="A49" s="33"/>
      <c r="B49" s="34" t="s">
        <v>638</v>
      </c>
      <c r="C49" s="35" t="s">
        <v>330</v>
      </c>
      <c r="D49" s="36">
        <f>SUM(H49:H51)</f>
        <v>0</v>
      </c>
      <c r="E49" s="37" t="s">
        <v>639</v>
      </c>
      <c r="F49" s="73">
        <v>923</v>
      </c>
      <c r="G49" s="41" t="s">
        <v>331</v>
      </c>
      <c r="H49" s="39"/>
      <c r="I49" s="40"/>
    </row>
    <row r="50" spans="1:9" ht="13.5">
      <c r="A50" s="33"/>
      <c r="B50" s="34"/>
      <c r="C50" s="35"/>
      <c r="D50" s="36"/>
      <c r="E50" s="37" t="s">
        <v>640</v>
      </c>
      <c r="F50" s="73">
        <v>924</v>
      </c>
      <c r="G50" s="41" t="s">
        <v>332</v>
      </c>
      <c r="H50" s="39"/>
      <c r="I50" s="40"/>
    </row>
    <row r="51" spans="1:9" ht="13.5">
      <c r="A51" s="33"/>
      <c r="B51" s="34"/>
      <c r="C51" s="35"/>
      <c r="D51" s="36"/>
      <c r="E51" s="37" t="s">
        <v>641</v>
      </c>
      <c r="F51" s="73">
        <v>925</v>
      </c>
      <c r="G51" s="41" t="s">
        <v>333</v>
      </c>
      <c r="H51" s="39"/>
      <c r="I51" s="40"/>
    </row>
    <row r="52" spans="1:9" ht="13.5">
      <c r="A52" s="33"/>
      <c r="B52" s="34" t="s">
        <v>642</v>
      </c>
      <c r="C52" s="35" t="s">
        <v>334</v>
      </c>
      <c r="D52" s="36">
        <f aca="true" t="shared" si="1" ref="D52:D58">H52</f>
        <v>0</v>
      </c>
      <c r="E52" s="37" t="s">
        <v>335</v>
      </c>
      <c r="F52" s="73">
        <v>113</v>
      </c>
      <c r="G52" s="41" t="s">
        <v>336</v>
      </c>
      <c r="H52" s="39"/>
      <c r="I52" s="40"/>
    </row>
    <row r="53" spans="1:9" ht="13.5">
      <c r="A53" s="33"/>
      <c r="B53" s="34" t="s">
        <v>337</v>
      </c>
      <c r="C53" s="35" t="s">
        <v>338</v>
      </c>
      <c r="D53" s="36">
        <f>H53</f>
        <v>0</v>
      </c>
      <c r="E53" s="37" t="s">
        <v>337</v>
      </c>
      <c r="F53" s="73">
        <v>115</v>
      </c>
      <c r="G53" s="41" t="s">
        <v>339</v>
      </c>
      <c r="H53" s="39"/>
      <c r="I53" s="40"/>
    </row>
    <row r="54" spans="1:9" ht="13.5">
      <c r="A54" s="33"/>
      <c r="B54" s="34" t="s">
        <v>340</v>
      </c>
      <c r="C54" s="35" t="s">
        <v>341</v>
      </c>
      <c r="D54" s="36">
        <f>H54</f>
        <v>0</v>
      </c>
      <c r="E54" s="37" t="s">
        <v>340</v>
      </c>
      <c r="F54" s="73">
        <v>320</v>
      </c>
      <c r="G54" s="41" t="s">
        <v>342</v>
      </c>
      <c r="H54" s="39"/>
      <c r="I54" s="40"/>
    </row>
    <row r="55" spans="1:9" ht="13.5">
      <c r="A55" s="33"/>
      <c r="B55" s="34" t="s">
        <v>343</v>
      </c>
      <c r="C55" s="35" t="s">
        <v>344</v>
      </c>
      <c r="D55" s="36">
        <f>SUM(H55:H56)</f>
        <v>0</v>
      </c>
      <c r="E55" s="37" t="s">
        <v>345</v>
      </c>
      <c r="F55" s="73">
        <v>125</v>
      </c>
      <c r="G55" s="41" t="s">
        <v>346</v>
      </c>
      <c r="H55" s="39"/>
      <c r="I55" s="40"/>
    </row>
    <row r="56" spans="1:9" ht="13.5">
      <c r="A56" s="33"/>
      <c r="B56" s="34"/>
      <c r="C56" s="35"/>
      <c r="D56" s="36"/>
      <c r="E56" s="37" t="s">
        <v>347</v>
      </c>
      <c r="F56" s="73">
        <v>127</v>
      </c>
      <c r="G56" s="41" t="s">
        <v>348</v>
      </c>
      <c r="H56" s="39"/>
      <c r="I56" s="40"/>
    </row>
    <row r="57" spans="1:9" ht="13.5">
      <c r="A57" s="33"/>
      <c r="B57" s="34" t="s">
        <v>349</v>
      </c>
      <c r="C57" s="35" t="s">
        <v>350</v>
      </c>
      <c r="D57" s="36">
        <f t="shared" si="1"/>
        <v>0</v>
      </c>
      <c r="E57" s="37" t="s">
        <v>351</v>
      </c>
      <c r="F57" s="73">
        <v>381</v>
      </c>
      <c r="G57" s="41" t="s">
        <v>352</v>
      </c>
      <c r="H57" s="39"/>
      <c r="I57" s="40"/>
    </row>
    <row r="58" spans="1:9" ht="13.5">
      <c r="A58" s="33"/>
      <c r="B58" s="34" t="s">
        <v>353</v>
      </c>
      <c r="C58" s="35" t="s">
        <v>354</v>
      </c>
      <c r="D58" s="36">
        <f t="shared" si="1"/>
        <v>0</v>
      </c>
      <c r="E58" s="37" t="s">
        <v>355</v>
      </c>
      <c r="F58" s="73">
        <v>225</v>
      </c>
      <c r="G58" s="41" t="s">
        <v>354</v>
      </c>
      <c r="H58" s="39"/>
      <c r="I58" s="40"/>
    </row>
    <row r="59" spans="1:9" ht="13.5">
      <c r="A59" s="33"/>
      <c r="B59" s="34"/>
      <c r="C59" s="35"/>
      <c r="D59" s="38"/>
      <c r="E59" s="37"/>
      <c r="F59" s="73"/>
      <c r="G59" s="41"/>
      <c r="H59" s="39"/>
      <c r="I59" s="40"/>
    </row>
    <row r="60" spans="1:9" ht="13.5">
      <c r="A60" s="33"/>
      <c r="B60" s="34"/>
      <c r="C60" s="35"/>
      <c r="D60" s="38"/>
      <c r="E60" s="37"/>
      <c r="F60" s="73"/>
      <c r="G60" s="41"/>
      <c r="H60" s="39"/>
      <c r="I60" s="40"/>
    </row>
    <row r="61" spans="1:9" ht="13.5">
      <c r="A61" s="33"/>
      <c r="B61" s="34"/>
      <c r="C61" s="35"/>
      <c r="D61" s="38"/>
      <c r="E61" s="37"/>
      <c r="F61" s="73"/>
      <c r="G61" s="41"/>
      <c r="H61" s="39"/>
      <c r="I61" s="40"/>
    </row>
    <row r="62" spans="1:9" ht="13.5">
      <c r="A62" s="33"/>
      <c r="B62" s="34" t="s">
        <v>356</v>
      </c>
      <c r="C62" s="35" t="s">
        <v>357</v>
      </c>
      <c r="D62" s="36">
        <f>SUM(H63:H67)</f>
        <v>0</v>
      </c>
      <c r="E62" s="37"/>
      <c r="F62" s="73"/>
      <c r="G62" s="41"/>
      <c r="H62" s="39"/>
      <c r="I62" s="40"/>
    </row>
    <row r="63" spans="1:9" ht="13.5">
      <c r="A63" s="33"/>
      <c r="B63" s="34"/>
      <c r="C63" s="35"/>
      <c r="D63" s="38"/>
      <c r="E63" s="37" t="s">
        <v>358</v>
      </c>
      <c r="F63" s="74">
        <v>151</v>
      </c>
      <c r="G63" s="41" t="s">
        <v>359</v>
      </c>
      <c r="H63" s="39"/>
      <c r="I63" s="40"/>
    </row>
    <row r="64" spans="1:9" ht="13.5">
      <c r="A64" s="33"/>
      <c r="B64" s="34"/>
      <c r="C64" s="35"/>
      <c r="D64" s="38"/>
      <c r="E64" s="37" t="s">
        <v>360</v>
      </c>
      <c r="F64" s="74">
        <v>152</v>
      </c>
      <c r="G64" s="41" t="s">
        <v>361</v>
      </c>
      <c r="H64" s="39"/>
      <c r="I64" s="40"/>
    </row>
    <row r="65" spans="1:9" ht="13.5">
      <c r="A65" s="33"/>
      <c r="B65" s="34"/>
      <c r="C65" s="35"/>
      <c r="D65" s="38"/>
      <c r="E65" s="37" t="s">
        <v>362</v>
      </c>
      <c r="F65" s="74">
        <v>153</v>
      </c>
      <c r="G65" s="41" t="s">
        <v>363</v>
      </c>
      <c r="H65" s="39"/>
      <c r="I65" s="40"/>
    </row>
    <row r="66" spans="1:9" ht="13.5">
      <c r="A66" s="33"/>
      <c r="B66" s="34"/>
      <c r="C66" s="35"/>
      <c r="D66" s="38"/>
      <c r="E66" s="37" t="s">
        <v>364</v>
      </c>
      <c r="F66" s="74">
        <v>154</v>
      </c>
      <c r="G66" s="41" t="s">
        <v>365</v>
      </c>
      <c r="H66" s="39"/>
      <c r="I66" s="40"/>
    </row>
    <row r="67" spans="1:9" ht="13.5">
      <c r="A67" s="33"/>
      <c r="B67" s="34"/>
      <c r="C67" s="35"/>
      <c r="D67" s="38"/>
      <c r="E67" s="37" t="s">
        <v>366</v>
      </c>
      <c r="F67" s="73">
        <v>926</v>
      </c>
      <c r="G67" s="41" t="s">
        <v>367</v>
      </c>
      <c r="H67" s="39"/>
      <c r="I67" s="42"/>
    </row>
    <row r="68" spans="1:9" ht="13.5">
      <c r="A68" s="33"/>
      <c r="B68" s="34"/>
      <c r="C68" s="35"/>
      <c r="D68" s="38"/>
      <c r="E68" s="37"/>
      <c r="F68" s="73"/>
      <c r="G68" s="41"/>
      <c r="H68" s="39"/>
      <c r="I68" s="43"/>
    </row>
    <row r="69" spans="1:9" ht="13.5">
      <c r="A69" s="33"/>
      <c r="B69" s="34" t="s">
        <v>368</v>
      </c>
      <c r="C69" s="35" t="s">
        <v>369</v>
      </c>
      <c r="D69" s="36">
        <f>SUM(H70:H73)</f>
        <v>0</v>
      </c>
      <c r="E69" s="37"/>
      <c r="F69" s="73"/>
      <c r="G69" s="41"/>
      <c r="H69" s="39"/>
      <c r="I69" s="43"/>
    </row>
    <row r="70" spans="1:9" ht="13.5">
      <c r="A70" s="33"/>
      <c r="B70" s="34"/>
      <c r="C70" s="35"/>
      <c r="D70" s="38"/>
      <c r="E70" s="37" t="s">
        <v>370</v>
      </c>
      <c r="F70" s="74">
        <v>161</v>
      </c>
      <c r="G70" s="41" t="s">
        <v>371</v>
      </c>
      <c r="H70" s="39"/>
      <c r="I70" s="40"/>
    </row>
    <row r="71" spans="1:9" ht="13.5">
      <c r="A71" s="33"/>
      <c r="B71" s="34"/>
      <c r="C71" s="35"/>
      <c r="D71" s="38"/>
      <c r="E71" s="37" t="s">
        <v>372</v>
      </c>
      <c r="F71" s="74">
        <v>162</v>
      </c>
      <c r="G71" s="41" t="s">
        <v>373</v>
      </c>
      <c r="H71" s="39"/>
      <c r="I71" s="40"/>
    </row>
    <row r="72" spans="1:9" ht="13.5">
      <c r="A72" s="33"/>
      <c r="B72" s="34"/>
      <c r="C72" s="35"/>
      <c r="D72" s="38"/>
      <c r="E72" s="37" t="s">
        <v>374</v>
      </c>
      <c r="F72" s="74">
        <v>163</v>
      </c>
      <c r="G72" s="41" t="s">
        <v>375</v>
      </c>
      <c r="H72" s="39"/>
      <c r="I72" s="40"/>
    </row>
    <row r="73" spans="1:9" ht="13.5">
      <c r="A73" s="33"/>
      <c r="B73" s="34"/>
      <c r="C73" s="35"/>
      <c r="D73" s="38"/>
      <c r="E73" s="37" t="s">
        <v>376</v>
      </c>
      <c r="F73" s="74">
        <v>164</v>
      </c>
      <c r="G73" s="41" t="s">
        <v>377</v>
      </c>
      <c r="H73" s="39"/>
      <c r="I73" s="40"/>
    </row>
    <row r="74" spans="1:9" ht="13.5">
      <c r="A74" s="33"/>
      <c r="B74" s="34"/>
      <c r="C74" s="35"/>
      <c r="D74" s="38"/>
      <c r="E74" s="37"/>
      <c r="F74" s="73"/>
      <c r="G74" s="41"/>
      <c r="H74" s="39"/>
      <c r="I74" s="40"/>
    </row>
    <row r="75" spans="1:9" ht="13.5">
      <c r="A75" s="33"/>
      <c r="B75" s="34" t="s">
        <v>378</v>
      </c>
      <c r="C75" s="35" t="s">
        <v>379</v>
      </c>
      <c r="D75" s="36">
        <f>SUM(H76:H80)</f>
        <v>0</v>
      </c>
      <c r="E75" s="37"/>
      <c r="F75" s="73"/>
      <c r="G75" s="41"/>
      <c r="H75" s="39"/>
      <c r="I75" s="40"/>
    </row>
    <row r="76" spans="1:9" ht="13.5">
      <c r="A76" s="33"/>
      <c r="B76" s="34"/>
      <c r="C76" s="35"/>
      <c r="D76" s="38"/>
      <c r="E76" s="37" t="s">
        <v>380</v>
      </c>
      <c r="F76" s="74">
        <v>171</v>
      </c>
      <c r="G76" s="41" t="s">
        <v>381</v>
      </c>
      <c r="H76" s="39"/>
      <c r="I76" s="40"/>
    </row>
    <row r="77" spans="1:9" ht="13.5">
      <c r="A77" s="33"/>
      <c r="B77" s="34"/>
      <c r="C77" s="35"/>
      <c r="D77" s="38"/>
      <c r="E77" s="37" t="s">
        <v>382</v>
      </c>
      <c r="F77" s="74">
        <v>172</v>
      </c>
      <c r="G77" s="41" t="s">
        <v>383</v>
      </c>
      <c r="H77" s="39"/>
      <c r="I77" s="40"/>
    </row>
    <row r="78" spans="1:9" ht="13.5">
      <c r="A78" s="33"/>
      <c r="B78" s="34"/>
      <c r="C78" s="35"/>
      <c r="D78" s="38"/>
      <c r="E78" s="37" t="s">
        <v>384</v>
      </c>
      <c r="F78" s="74">
        <v>173</v>
      </c>
      <c r="G78" s="41" t="s">
        <v>385</v>
      </c>
      <c r="H78" s="39"/>
      <c r="I78" s="40"/>
    </row>
    <row r="79" spans="1:9" ht="13.5">
      <c r="A79" s="33"/>
      <c r="B79" s="34"/>
      <c r="C79" s="35"/>
      <c r="D79" s="38"/>
      <c r="E79" s="37" t="s">
        <v>386</v>
      </c>
      <c r="F79" s="74">
        <v>174</v>
      </c>
      <c r="G79" s="41" t="s">
        <v>387</v>
      </c>
      <c r="H79" s="39"/>
      <c r="I79" s="40"/>
    </row>
    <row r="80" spans="1:9" ht="13.5">
      <c r="A80" s="33"/>
      <c r="B80" s="34"/>
      <c r="C80" s="35"/>
      <c r="D80" s="38"/>
      <c r="E80" s="37" t="s">
        <v>388</v>
      </c>
      <c r="F80" s="74">
        <v>175</v>
      </c>
      <c r="G80" s="41" t="s">
        <v>389</v>
      </c>
      <c r="H80" s="39"/>
      <c r="I80" s="40"/>
    </row>
    <row r="81" spans="1:9" ht="13.5">
      <c r="A81" s="33"/>
      <c r="B81" s="34"/>
      <c r="C81" s="35"/>
      <c r="D81" s="38"/>
      <c r="E81" s="37"/>
      <c r="F81" s="73"/>
      <c r="G81" s="41"/>
      <c r="H81" s="39"/>
      <c r="I81" s="42"/>
    </row>
    <row r="82" spans="1:9" ht="13.5">
      <c r="A82" s="33"/>
      <c r="B82" s="34" t="s">
        <v>390</v>
      </c>
      <c r="C82" s="35" t="s">
        <v>391</v>
      </c>
      <c r="D82" s="36">
        <f>SUM(H83:H87)</f>
        <v>0</v>
      </c>
      <c r="E82" s="37"/>
      <c r="F82" s="73"/>
      <c r="G82" s="41"/>
      <c r="H82" s="39"/>
      <c r="I82" s="40"/>
    </row>
    <row r="83" spans="1:9" ht="13.5">
      <c r="A83" s="33"/>
      <c r="B83" s="34"/>
      <c r="C83" s="35"/>
      <c r="D83" s="38"/>
      <c r="E83" s="37" t="s">
        <v>392</v>
      </c>
      <c r="F83" s="74">
        <v>181</v>
      </c>
      <c r="G83" s="41" t="s">
        <v>393</v>
      </c>
      <c r="H83" s="39"/>
      <c r="I83" s="40"/>
    </row>
    <row r="84" spans="1:9" ht="13.5">
      <c r="A84" s="33"/>
      <c r="B84" s="34"/>
      <c r="C84" s="35"/>
      <c r="D84" s="38"/>
      <c r="E84" s="37" t="s">
        <v>394</v>
      </c>
      <c r="F84" s="74">
        <v>182</v>
      </c>
      <c r="G84" s="41" t="s">
        <v>395</v>
      </c>
      <c r="H84" s="39"/>
      <c r="I84" s="40"/>
    </row>
    <row r="85" spans="1:9" ht="13.5">
      <c r="A85" s="33"/>
      <c r="B85" s="34"/>
      <c r="C85" s="35"/>
      <c r="D85" s="38"/>
      <c r="E85" s="37" t="s">
        <v>396</v>
      </c>
      <c r="F85" s="74">
        <v>183</v>
      </c>
      <c r="G85" s="41" t="s">
        <v>397</v>
      </c>
      <c r="H85" s="39"/>
      <c r="I85" s="40"/>
    </row>
    <row r="86" spans="1:9" ht="13.5">
      <c r="A86" s="33"/>
      <c r="B86" s="34"/>
      <c r="C86" s="35"/>
      <c r="D86" s="38"/>
      <c r="E86" s="37" t="s">
        <v>398</v>
      </c>
      <c r="F86" s="74">
        <v>184</v>
      </c>
      <c r="G86" s="41" t="s">
        <v>399</v>
      </c>
      <c r="H86" s="39"/>
      <c r="I86" s="40"/>
    </row>
    <row r="87" spans="1:9" ht="13.5">
      <c r="A87" s="33"/>
      <c r="B87" s="34"/>
      <c r="C87" s="35"/>
      <c r="D87" s="38"/>
      <c r="E87" s="37" t="s">
        <v>400</v>
      </c>
      <c r="F87" s="74">
        <v>185</v>
      </c>
      <c r="G87" s="41" t="s">
        <v>401</v>
      </c>
      <c r="H87" s="39"/>
      <c r="I87" s="40"/>
    </row>
    <row r="88" spans="1:9" ht="13.5">
      <c r="A88" s="33"/>
      <c r="B88" s="34"/>
      <c r="C88" s="35"/>
      <c r="D88" s="38"/>
      <c r="E88" s="37"/>
      <c r="F88" s="73"/>
      <c r="G88" s="41"/>
      <c r="H88" s="39"/>
      <c r="I88" s="42"/>
    </row>
    <row r="89" spans="1:9" ht="13.5">
      <c r="A89" s="33"/>
      <c r="B89" s="34" t="s">
        <v>402</v>
      </c>
      <c r="C89" s="35" t="s">
        <v>403</v>
      </c>
      <c r="D89" s="36">
        <f>SUM(H90:H97)</f>
        <v>0</v>
      </c>
      <c r="E89" s="37"/>
      <c r="F89" s="73"/>
      <c r="G89" s="41"/>
      <c r="H89" s="39"/>
      <c r="I89" s="40"/>
    </row>
    <row r="90" spans="1:9" ht="13.5">
      <c r="A90" s="33"/>
      <c r="B90" s="34"/>
      <c r="C90" s="35"/>
      <c r="D90" s="38"/>
      <c r="E90" s="37" t="s">
        <v>404</v>
      </c>
      <c r="F90" s="74">
        <v>191</v>
      </c>
      <c r="G90" s="41" t="s">
        <v>405</v>
      </c>
      <c r="H90" s="39"/>
      <c r="I90" s="40"/>
    </row>
    <row r="91" spans="1:9" ht="13.5">
      <c r="A91" s="33"/>
      <c r="B91" s="34"/>
      <c r="C91" s="35"/>
      <c r="D91" s="38"/>
      <c r="E91" s="37" t="s">
        <v>406</v>
      </c>
      <c r="F91" s="74">
        <v>192</v>
      </c>
      <c r="G91" s="41" t="s">
        <v>407</v>
      </c>
      <c r="H91" s="39"/>
      <c r="I91" s="40"/>
    </row>
    <row r="92" spans="1:9" ht="13.5">
      <c r="A92" s="33"/>
      <c r="B92" s="34"/>
      <c r="C92" s="35"/>
      <c r="D92" s="38"/>
      <c r="E92" s="37" t="s">
        <v>408</v>
      </c>
      <c r="F92" s="74">
        <v>193</v>
      </c>
      <c r="G92" s="41" t="s">
        <v>409</v>
      </c>
      <c r="H92" s="39"/>
      <c r="I92" s="40"/>
    </row>
    <row r="93" spans="1:9" ht="13.5">
      <c r="A93" s="33"/>
      <c r="B93" s="34"/>
      <c r="C93" s="35"/>
      <c r="D93" s="38"/>
      <c r="E93" s="37" t="s">
        <v>410</v>
      </c>
      <c r="F93" s="74">
        <v>194</v>
      </c>
      <c r="G93" s="41" t="s">
        <v>411</v>
      </c>
      <c r="H93" s="39"/>
      <c r="I93" s="40"/>
    </row>
    <row r="94" spans="1:9" ht="13.5">
      <c r="A94" s="33"/>
      <c r="B94" s="34"/>
      <c r="C94" s="35"/>
      <c r="D94" s="38"/>
      <c r="E94" s="37" t="s">
        <v>412</v>
      </c>
      <c r="F94" s="74">
        <v>195</v>
      </c>
      <c r="G94" s="41" t="s">
        <v>413</v>
      </c>
      <c r="H94" s="39"/>
      <c r="I94" s="42">
        <f>SUM(H100:H101)</f>
        <v>0</v>
      </c>
    </row>
    <row r="95" spans="1:9" ht="13.5">
      <c r="A95" s="33"/>
      <c r="B95" s="34"/>
      <c r="C95" s="35"/>
      <c r="D95" s="38"/>
      <c r="E95" s="37" t="s">
        <v>414</v>
      </c>
      <c r="F95" s="74">
        <v>213</v>
      </c>
      <c r="G95" s="41" t="s">
        <v>415</v>
      </c>
      <c r="H95" s="39"/>
      <c r="I95" s="40"/>
    </row>
    <row r="96" spans="1:9" ht="13.5">
      <c r="A96" s="33"/>
      <c r="B96" s="34"/>
      <c r="C96" s="35"/>
      <c r="D96" s="38"/>
      <c r="E96" s="37" t="s">
        <v>416</v>
      </c>
      <c r="F96" s="74">
        <v>196</v>
      </c>
      <c r="G96" s="41" t="s">
        <v>417</v>
      </c>
      <c r="H96" s="39"/>
      <c r="I96" s="40"/>
    </row>
    <row r="97" spans="1:9" ht="13.5">
      <c r="A97" s="33"/>
      <c r="B97" s="34"/>
      <c r="C97" s="35"/>
      <c r="D97" s="38"/>
      <c r="E97" s="37" t="s">
        <v>418</v>
      </c>
      <c r="F97" s="74">
        <v>197</v>
      </c>
      <c r="G97" s="41" t="s">
        <v>419</v>
      </c>
      <c r="H97" s="39"/>
      <c r="I97" s="40"/>
    </row>
    <row r="98" spans="1:9" ht="13.5">
      <c r="A98" s="33"/>
      <c r="B98" s="34"/>
      <c r="C98" s="35"/>
      <c r="D98" s="38"/>
      <c r="E98" s="37"/>
      <c r="F98" s="73"/>
      <c r="G98" s="41"/>
      <c r="H98" s="39"/>
      <c r="I98" s="42"/>
    </row>
    <row r="99" spans="1:9" ht="13.5">
      <c r="A99" s="33"/>
      <c r="B99" s="34" t="s">
        <v>420</v>
      </c>
      <c r="C99" s="35" t="s">
        <v>421</v>
      </c>
      <c r="D99" s="36">
        <f>SUM(H100:H101)</f>
        <v>0</v>
      </c>
      <c r="E99" s="37"/>
      <c r="F99" s="73"/>
      <c r="G99" s="41"/>
      <c r="H99" s="39"/>
      <c r="I99" s="40"/>
    </row>
    <row r="100" spans="1:9" ht="13.5">
      <c r="A100" s="33"/>
      <c r="B100" s="34"/>
      <c r="C100" s="35"/>
      <c r="D100" s="38"/>
      <c r="E100" s="37" t="s">
        <v>422</v>
      </c>
      <c r="F100" s="44">
        <v>201</v>
      </c>
      <c r="G100" s="41" t="s">
        <v>423</v>
      </c>
      <c r="H100" s="39"/>
      <c r="I100" s="40"/>
    </row>
    <row r="101" spans="1:9" ht="13.5">
      <c r="A101" s="33"/>
      <c r="B101" s="34"/>
      <c r="C101" s="35"/>
      <c r="D101" s="38"/>
      <c r="E101" s="37" t="s">
        <v>424</v>
      </c>
      <c r="F101" s="44">
        <v>202</v>
      </c>
      <c r="G101" s="41" t="s">
        <v>425</v>
      </c>
      <c r="H101" s="39"/>
      <c r="I101" s="40"/>
    </row>
    <row r="102" spans="1:9" ht="13.5">
      <c r="A102" s="33"/>
      <c r="B102" s="34"/>
      <c r="C102" s="35"/>
      <c r="D102" s="38"/>
      <c r="E102" s="37"/>
      <c r="F102" s="73"/>
      <c r="G102" s="41"/>
      <c r="H102" s="39"/>
      <c r="I102" s="40"/>
    </row>
    <row r="103" spans="1:9" ht="13.5">
      <c r="A103" s="33"/>
      <c r="B103" s="34" t="s">
        <v>426</v>
      </c>
      <c r="C103" s="35" t="s">
        <v>427</v>
      </c>
      <c r="D103" s="36">
        <f>SUM(H104:H105)</f>
        <v>0</v>
      </c>
      <c r="E103" s="37"/>
      <c r="F103" s="73"/>
      <c r="G103" s="41"/>
      <c r="H103" s="39"/>
      <c r="I103" s="40"/>
    </row>
    <row r="104" spans="1:9" ht="13.5">
      <c r="A104" s="33"/>
      <c r="B104" s="34"/>
      <c r="C104" s="35"/>
      <c r="D104" s="38"/>
      <c r="E104" s="37" t="s">
        <v>428</v>
      </c>
      <c r="F104" s="74">
        <v>540</v>
      </c>
      <c r="G104" s="41" t="s">
        <v>429</v>
      </c>
      <c r="H104" s="39"/>
      <c r="I104" s="40"/>
    </row>
    <row r="105" spans="1:9" ht="13.5">
      <c r="A105" s="33"/>
      <c r="B105" s="34"/>
      <c r="C105" s="35"/>
      <c r="D105" s="38"/>
      <c r="E105" s="37" t="s">
        <v>430</v>
      </c>
      <c r="F105" s="44">
        <v>212</v>
      </c>
      <c r="G105" s="41" t="s">
        <v>431</v>
      </c>
      <c r="H105" s="39"/>
      <c r="I105" s="40"/>
    </row>
    <row r="106" spans="1:9" ht="13.5">
      <c r="A106" s="33"/>
      <c r="B106" s="34"/>
      <c r="C106" s="35"/>
      <c r="D106" s="38"/>
      <c r="E106" s="37"/>
      <c r="F106" s="73"/>
      <c r="G106" s="41"/>
      <c r="H106" s="39"/>
      <c r="I106" s="40"/>
    </row>
    <row r="107" spans="1:9" ht="13.5">
      <c r="A107" s="33"/>
      <c r="B107" s="34" t="s">
        <v>432</v>
      </c>
      <c r="C107" s="35" t="s">
        <v>433</v>
      </c>
      <c r="D107" s="36">
        <f>SUM(H108:H109)</f>
        <v>0</v>
      </c>
      <c r="E107" s="37"/>
      <c r="F107" s="73"/>
      <c r="G107" s="41"/>
      <c r="H107" s="39"/>
      <c r="I107" s="40"/>
    </row>
    <row r="108" spans="1:9" ht="13.5">
      <c r="A108" s="33"/>
      <c r="B108" s="34"/>
      <c r="C108" s="35"/>
      <c r="D108" s="38"/>
      <c r="E108" s="37" t="s">
        <v>434</v>
      </c>
      <c r="F108" s="74">
        <v>221</v>
      </c>
      <c r="G108" s="41" t="s">
        <v>435</v>
      </c>
      <c r="H108" s="39"/>
      <c r="I108" s="40"/>
    </row>
    <row r="109" spans="1:9" ht="13.5">
      <c r="A109" s="33"/>
      <c r="B109" s="34"/>
      <c r="C109" s="35"/>
      <c r="D109" s="38"/>
      <c r="E109" s="37" t="s">
        <v>436</v>
      </c>
      <c r="F109" s="74">
        <v>561</v>
      </c>
      <c r="G109" s="41" t="s">
        <v>437</v>
      </c>
      <c r="H109" s="39"/>
      <c r="I109" s="40"/>
    </row>
    <row r="110" spans="1:9" ht="13.5">
      <c r="A110" s="33"/>
      <c r="B110" s="34"/>
      <c r="C110" s="35"/>
      <c r="D110" s="38"/>
      <c r="E110" s="37"/>
      <c r="F110" s="73"/>
      <c r="G110" s="41"/>
      <c r="H110" s="39"/>
      <c r="I110" s="40"/>
    </row>
    <row r="111" spans="1:9" ht="13.5">
      <c r="A111" s="33"/>
      <c r="B111" s="34" t="s">
        <v>438</v>
      </c>
      <c r="C111" s="35" t="s">
        <v>439</v>
      </c>
      <c r="D111" s="36">
        <f>SUM(H112)</f>
        <v>0</v>
      </c>
      <c r="E111" s="37"/>
      <c r="F111" s="73"/>
      <c r="G111" s="41"/>
      <c r="H111" s="39"/>
      <c r="I111" s="40"/>
    </row>
    <row r="112" spans="1:9" ht="13.5">
      <c r="A112" s="33"/>
      <c r="B112" s="34"/>
      <c r="C112" s="35"/>
      <c r="D112" s="38"/>
      <c r="E112" s="37" t="s">
        <v>440</v>
      </c>
      <c r="F112" s="74">
        <v>570</v>
      </c>
      <c r="G112" s="41" t="s">
        <v>441</v>
      </c>
      <c r="H112" s="39"/>
      <c r="I112" s="40"/>
    </row>
    <row r="113" spans="1:9" ht="13.5">
      <c r="A113" s="33"/>
      <c r="B113" s="34"/>
      <c r="C113" s="35"/>
      <c r="D113" s="38"/>
      <c r="E113" s="37"/>
      <c r="F113" s="73"/>
      <c r="G113" s="41"/>
      <c r="H113" s="39"/>
      <c r="I113" s="40"/>
    </row>
    <row r="114" spans="1:9" ht="13.5">
      <c r="A114" s="33"/>
      <c r="B114" s="34" t="s">
        <v>442</v>
      </c>
      <c r="C114" s="35" t="s">
        <v>443</v>
      </c>
      <c r="D114" s="36">
        <f>SUM(H115)</f>
        <v>0</v>
      </c>
      <c r="E114" s="37"/>
      <c r="F114" s="73"/>
      <c r="G114" s="41"/>
      <c r="H114" s="39"/>
      <c r="I114" s="40"/>
    </row>
    <row r="115" spans="1:9" ht="13.5">
      <c r="A115" s="33"/>
      <c r="B115" s="34"/>
      <c r="C115" s="35"/>
      <c r="D115" s="38"/>
      <c r="E115" s="37" t="s">
        <v>444</v>
      </c>
      <c r="F115" s="74">
        <v>241</v>
      </c>
      <c r="G115" s="41" t="s">
        <v>445</v>
      </c>
      <c r="H115" s="39"/>
      <c r="I115" s="40"/>
    </row>
    <row r="116" spans="1:9" ht="13.5">
      <c r="A116" s="33"/>
      <c r="B116" s="34"/>
      <c r="C116" s="35"/>
      <c r="D116" s="38"/>
      <c r="E116" s="37"/>
      <c r="F116" s="73"/>
      <c r="G116" s="41"/>
      <c r="H116" s="39"/>
      <c r="I116" s="40"/>
    </row>
    <row r="117" spans="1:9" ht="13.5">
      <c r="A117" s="33"/>
      <c r="B117" s="34" t="s">
        <v>446</v>
      </c>
      <c r="C117" s="35" t="s">
        <v>447</v>
      </c>
      <c r="D117" s="36">
        <f>SUM(H118:H119)</f>
        <v>0</v>
      </c>
      <c r="E117" s="37"/>
      <c r="F117" s="73"/>
      <c r="G117" s="41"/>
      <c r="H117" s="39"/>
      <c r="I117" s="40"/>
    </row>
    <row r="118" spans="1:9" ht="13.5">
      <c r="A118" s="33"/>
      <c r="B118" s="34"/>
      <c r="C118" s="35"/>
      <c r="D118" s="38"/>
      <c r="E118" s="37" t="s">
        <v>448</v>
      </c>
      <c r="F118" s="44">
        <v>251</v>
      </c>
      <c r="G118" s="41" t="s">
        <v>449</v>
      </c>
      <c r="H118" s="39"/>
      <c r="I118" s="40"/>
    </row>
    <row r="119" spans="1:9" ht="13.5">
      <c r="A119" s="33"/>
      <c r="B119" s="34"/>
      <c r="C119" s="35"/>
      <c r="D119" s="38"/>
      <c r="E119" s="37" t="s">
        <v>450</v>
      </c>
      <c r="F119" s="44">
        <v>252</v>
      </c>
      <c r="G119" s="41" t="s">
        <v>451</v>
      </c>
      <c r="H119" s="39"/>
      <c r="I119" s="40"/>
    </row>
    <row r="120" spans="1:9" ht="13.5">
      <c r="A120" s="33"/>
      <c r="B120" s="34"/>
      <c r="C120" s="35"/>
      <c r="D120" s="38"/>
      <c r="E120" s="37"/>
      <c r="F120" s="73"/>
      <c r="G120" s="41"/>
      <c r="H120" s="39"/>
      <c r="I120" s="40"/>
    </row>
    <row r="121" spans="1:9" ht="13.5">
      <c r="A121" s="33"/>
      <c r="B121" s="34" t="s">
        <v>452</v>
      </c>
      <c r="C121" s="35" t="s">
        <v>453</v>
      </c>
      <c r="D121" s="36">
        <f>SUM(H122:H123)</f>
        <v>0</v>
      </c>
      <c r="E121" s="37"/>
      <c r="F121" s="73"/>
      <c r="G121" s="41"/>
      <c r="H121" s="39"/>
      <c r="I121" s="40"/>
    </row>
    <row r="122" spans="1:9" ht="13.5">
      <c r="A122" s="33"/>
      <c r="B122" s="34"/>
      <c r="C122" s="35"/>
      <c r="D122" s="38"/>
      <c r="E122" s="37" t="s">
        <v>454</v>
      </c>
      <c r="F122" s="74">
        <v>261</v>
      </c>
      <c r="G122" s="41" t="s">
        <v>455</v>
      </c>
      <c r="H122" s="39"/>
      <c r="I122" s="40"/>
    </row>
    <row r="123" spans="1:9" ht="13.5">
      <c r="A123" s="33"/>
      <c r="B123" s="34"/>
      <c r="C123" s="35"/>
      <c r="D123" s="38"/>
      <c r="E123" s="37" t="s">
        <v>456</v>
      </c>
      <c r="F123" s="73">
        <v>930</v>
      </c>
      <c r="G123" s="41" t="s">
        <v>457</v>
      </c>
      <c r="H123" s="39"/>
      <c r="I123" s="42"/>
    </row>
    <row r="124" spans="1:9" ht="13.5">
      <c r="A124" s="33"/>
      <c r="B124" s="34"/>
      <c r="C124" s="35"/>
      <c r="D124" s="38"/>
      <c r="E124" s="37"/>
      <c r="F124" s="73"/>
      <c r="G124" s="41"/>
      <c r="H124" s="39"/>
      <c r="I124" s="40"/>
    </row>
    <row r="125" spans="1:9" ht="13.5">
      <c r="A125" s="33"/>
      <c r="B125" s="34" t="s">
        <v>458</v>
      </c>
      <c r="C125" s="35" t="s">
        <v>459</v>
      </c>
      <c r="D125" s="36">
        <f>SUM(H126:H127)</f>
        <v>0</v>
      </c>
      <c r="E125" s="37"/>
      <c r="F125" s="73"/>
      <c r="G125" s="41"/>
      <c r="H125" s="39"/>
      <c r="I125" s="40"/>
    </row>
    <row r="126" spans="1:9" ht="13.5">
      <c r="A126" s="33"/>
      <c r="B126" s="34"/>
      <c r="C126" s="35"/>
      <c r="D126" s="38"/>
      <c r="E126" s="37" t="s">
        <v>460</v>
      </c>
      <c r="F126" s="44">
        <v>610</v>
      </c>
      <c r="G126" s="41" t="s">
        <v>461</v>
      </c>
      <c r="H126" s="39"/>
      <c r="I126" s="40"/>
    </row>
    <row r="127" spans="1:9" ht="13.5">
      <c r="A127" s="33"/>
      <c r="B127" s="34"/>
      <c r="C127" s="35"/>
      <c r="D127" s="38"/>
      <c r="E127" s="37" t="s">
        <v>643</v>
      </c>
      <c r="F127" s="44">
        <v>615</v>
      </c>
      <c r="G127" s="41" t="s">
        <v>462</v>
      </c>
      <c r="H127" s="39"/>
      <c r="I127" s="42"/>
    </row>
    <row r="128" spans="1:9" ht="13.5">
      <c r="A128" s="33"/>
      <c r="B128" s="34"/>
      <c r="C128" s="35"/>
      <c r="D128" s="38"/>
      <c r="E128" s="37"/>
      <c r="F128" s="73"/>
      <c r="G128" s="41"/>
      <c r="H128" s="39"/>
      <c r="I128" s="40"/>
    </row>
    <row r="129" spans="1:9" ht="13.5">
      <c r="A129" s="33"/>
      <c r="B129" s="34" t="s">
        <v>463</v>
      </c>
      <c r="C129" s="35" t="s">
        <v>464</v>
      </c>
      <c r="D129" s="36">
        <f>SUM(H130:H134)</f>
        <v>0</v>
      </c>
      <c r="E129" s="37"/>
      <c r="F129" s="73"/>
      <c r="G129" s="41"/>
      <c r="H129" s="39"/>
      <c r="I129" s="40"/>
    </row>
    <row r="130" spans="1:9" ht="13.5">
      <c r="A130" s="33"/>
      <c r="B130" s="34"/>
      <c r="C130" s="35"/>
      <c r="D130" s="38"/>
      <c r="E130" s="37" t="s">
        <v>465</v>
      </c>
      <c r="F130" s="74">
        <v>630</v>
      </c>
      <c r="G130" s="41" t="s">
        <v>466</v>
      </c>
      <c r="H130" s="39"/>
      <c r="I130" s="43"/>
    </row>
    <row r="131" spans="1:9" ht="13.5">
      <c r="A131" s="33"/>
      <c r="B131" s="34"/>
      <c r="C131" s="35"/>
      <c r="D131" s="38"/>
      <c r="E131" s="37" t="s">
        <v>467</v>
      </c>
      <c r="F131" s="44">
        <v>282</v>
      </c>
      <c r="G131" s="41" t="s">
        <v>468</v>
      </c>
      <c r="H131" s="39"/>
      <c r="I131" s="40"/>
    </row>
    <row r="132" spans="1:9" ht="13.5">
      <c r="A132" s="33"/>
      <c r="B132" s="34"/>
      <c r="C132" s="35"/>
      <c r="D132" s="38"/>
      <c r="E132" s="37" t="s">
        <v>469</v>
      </c>
      <c r="F132" s="44">
        <v>283</v>
      </c>
      <c r="G132" s="41" t="s">
        <v>470</v>
      </c>
      <c r="H132" s="39"/>
      <c r="I132" s="40"/>
    </row>
    <row r="133" spans="1:9" ht="13.5">
      <c r="A133" s="33"/>
      <c r="B133" s="34"/>
      <c r="C133" s="35"/>
      <c r="D133" s="38"/>
      <c r="E133" s="37" t="s">
        <v>471</v>
      </c>
      <c r="F133" s="44">
        <v>284</v>
      </c>
      <c r="G133" s="41" t="s">
        <v>472</v>
      </c>
      <c r="H133" s="39"/>
      <c r="I133" s="40"/>
    </row>
    <row r="134" spans="1:9" ht="13.5">
      <c r="A134" s="33"/>
      <c r="B134" s="34"/>
      <c r="C134" s="35"/>
      <c r="D134" s="38"/>
      <c r="E134" s="37" t="s">
        <v>473</v>
      </c>
      <c r="F134" s="44">
        <v>285</v>
      </c>
      <c r="G134" s="41" t="s">
        <v>474</v>
      </c>
      <c r="H134" s="39"/>
      <c r="I134" s="40"/>
    </row>
    <row r="135" spans="1:9" ht="13.5">
      <c r="A135" s="33"/>
      <c r="B135" s="34"/>
      <c r="C135" s="35"/>
      <c r="D135" s="38"/>
      <c r="E135" s="37"/>
      <c r="F135" s="73"/>
      <c r="G135" s="41"/>
      <c r="H135" s="39"/>
      <c r="I135" s="40"/>
    </row>
    <row r="136" spans="1:9" ht="13.5">
      <c r="A136" s="33"/>
      <c r="B136" s="34" t="s">
        <v>475</v>
      </c>
      <c r="C136" s="35" t="s">
        <v>476</v>
      </c>
      <c r="D136" s="36">
        <f>SUM(H137:H138)</f>
        <v>0</v>
      </c>
      <c r="E136" s="37"/>
      <c r="F136" s="73"/>
      <c r="G136" s="41"/>
      <c r="H136" s="39"/>
      <c r="I136" s="40"/>
    </row>
    <row r="137" spans="1:9" ht="13.5">
      <c r="A137" s="33"/>
      <c r="B137" s="34"/>
      <c r="C137" s="35"/>
      <c r="D137" s="38"/>
      <c r="E137" s="37" t="s">
        <v>477</v>
      </c>
      <c r="F137" s="44">
        <v>291</v>
      </c>
      <c r="G137" s="41" t="s">
        <v>478</v>
      </c>
      <c r="H137" s="39"/>
      <c r="I137" s="43"/>
    </row>
    <row r="138" spans="1:9" ht="13.5">
      <c r="A138" s="33"/>
      <c r="B138" s="34"/>
      <c r="C138" s="35"/>
      <c r="D138" s="38"/>
      <c r="E138" s="37" t="s">
        <v>479</v>
      </c>
      <c r="F138" s="44">
        <v>292</v>
      </c>
      <c r="G138" s="41" t="s">
        <v>480</v>
      </c>
      <c r="H138" s="39"/>
      <c r="I138" s="40"/>
    </row>
    <row r="139" spans="1:9" ht="13.5">
      <c r="A139" s="33"/>
      <c r="B139" s="34"/>
      <c r="C139" s="35"/>
      <c r="D139" s="38"/>
      <c r="E139" s="37"/>
      <c r="F139" s="73"/>
      <c r="G139" s="41"/>
      <c r="H139" s="39"/>
      <c r="I139" s="40"/>
    </row>
    <row r="140" spans="1:9" ht="13.5">
      <c r="A140" s="33"/>
      <c r="B140" s="34" t="s">
        <v>481</v>
      </c>
      <c r="C140" s="35" t="s">
        <v>482</v>
      </c>
      <c r="D140" s="36">
        <f>SUM(H141:H142)</f>
        <v>0</v>
      </c>
      <c r="E140" s="37"/>
      <c r="F140" s="73"/>
      <c r="G140" s="41"/>
      <c r="H140" s="39"/>
      <c r="I140" s="40"/>
    </row>
    <row r="141" spans="1:9" ht="13.5">
      <c r="A141" s="33"/>
      <c r="B141" s="34"/>
      <c r="C141" s="35"/>
      <c r="D141" s="38"/>
      <c r="E141" s="37" t="s">
        <v>483</v>
      </c>
      <c r="F141" s="44">
        <v>640</v>
      </c>
      <c r="G141" s="41" t="s">
        <v>484</v>
      </c>
      <c r="H141" s="39"/>
      <c r="I141" s="40"/>
    </row>
    <row r="142" spans="1:9" ht="13.5">
      <c r="A142" s="33"/>
      <c r="B142" s="34"/>
      <c r="C142" s="35"/>
      <c r="D142" s="38"/>
      <c r="E142" s="37" t="s">
        <v>485</v>
      </c>
      <c r="F142" s="44">
        <v>302</v>
      </c>
      <c r="G142" s="41" t="s">
        <v>486</v>
      </c>
      <c r="H142" s="39"/>
      <c r="I142" s="40"/>
    </row>
    <row r="143" spans="1:9" ht="13.5">
      <c r="A143" s="33"/>
      <c r="B143" s="34"/>
      <c r="C143" s="35"/>
      <c r="D143" s="38"/>
      <c r="E143" s="37"/>
      <c r="F143" s="73"/>
      <c r="G143" s="41"/>
      <c r="H143" s="39"/>
      <c r="I143" s="42"/>
    </row>
    <row r="144" spans="1:9" ht="13.5">
      <c r="A144" s="33"/>
      <c r="B144" s="34" t="s">
        <v>487</v>
      </c>
      <c r="C144" s="35" t="s">
        <v>488</v>
      </c>
      <c r="D144" s="36">
        <f>SUM(H145:H148)</f>
        <v>0</v>
      </c>
      <c r="E144" s="37"/>
      <c r="F144" s="73"/>
      <c r="G144" s="41"/>
      <c r="H144" s="39"/>
      <c r="I144" s="40"/>
    </row>
    <row r="145" spans="1:9" ht="13.5">
      <c r="A145" s="33"/>
      <c r="B145" s="34"/>
      <c r="C145" s="35"/>
      <c r="D145" s="38"/>
      <c r="E145" s="37" t="s">
        <v>489</v>
      </c>
      <c r="F145" s="74">
        <v>311</v>
      </c>
      <c r="G145" s="41" t="s">
        <v>490</v>
      </c>
      <c r="H145" s="39"/>
      <c r="I145" s="43"/>
    </row>
    <row r="146" spans="1:9" ht="13.5">
      <c r="A146" s="33"/>
      <c r="B146" s="34"/>
      <c r="C146" s="35"/>
      <c r="D146" s="38"/>
      <c r="E146" s="37" t="s">
        <v>491</v>
      </c>
      <c r="F146" s="74">
        <v>312</v>
      </c>
      <c r="G146" s="41" t="s">
        <v>492</v>
      </c>
      <c r="H146" s="39"/>
      <c r="I146" s="40"/>
    </row>
    <row r="147" spans="1:9" ht="13.5">
      <c r="A147" s="33"/>
      <c r="B147" s="34"/>
      <c r="C147" s="35"/>
      <c r="D147" s="38"/>
      <c r="E147" s="37" t="s">
        <v>493</v>
      </c>
      <c r="F147" s="74">
        <v>313</v>
      </c>
      <c r="G147" s="41" t="s">
        <v>494</v>
      </c>
      <c r="H147" s="39"/>
      <c r="I147" s="40"/>
    </row>
    <row r="148" spans="1:9" ht="13.5">
      <c r="A148" s="33"/>
      <c r="B148" s="34"/>
      <c r="C148" s="35"/>
      <c r="D148" s="38"/>
      <c r="E148" s="37" t="s">
        <v>495</v>
      </c>
      <c r="F148" s="74">
        <v>314</v>
      </c>
      <c r="G148" s="41" t="s">
        <v>496</v>
      </c>
      <c r="H148" s="39"/>
      <c r="I148" s="40"/>
    </row>
    <row r="149" spans="1:9" ht="13.5">
      <c r="A149" s="33"/>
      <c r="B149" s="34"/>
      <c r="C149" s="35"/>
      <c r="D149" s="38"/>
      <c r="E149" s="37"/>
      <c r="F149" s="73"/>
      <c r="G149" s="41"/>
      <c r="H149" s="39"/>
      <c r="I149" s="40"/>
    </row>
    <row r="150" spans="1:9" ht="13.5">
      <c r="A150" s="33"/>
      <c r="B150" s="34" t="s">
        <v>497</v>
      </c>
      <c r="C150" s="35" t="s">
        <v>498</v>
      </c>
      <c r="D150" s="36">
        <f>SUM(H151:H156)</f>
        <v>0</v>
      </c>
      <c r="E150" s="37"/>
      <c r="F150" s="73"/>
      <c r="G150" s="41"/>
      <c r="H150" s="39"/>
      <c r="I150" s="40"/>
    </row>
    <row r="151" spans="1:9" ht="13.5">
      <c r="A151" s="33"/>
      <c r="B151" s="34"/>
      <c r="C151" s="35"/>
      <c r="D151" s="38"/>
      <c r="E151" s="37" t="s">
        <v>499</v>
      </c>
      <c r="F151" s="44">
        <v>322</v>
      </c>
      <c r="G151" s="41" t="s">
        <v>500</v>
      </c>
      <c r="H151" s="39"/>
      <c r="I151" s="40"/>
    </row>
    <row r="152" spans="1:9" ht="13.5">
      <c r="A152" s="33"/>
      <c r="B152" s="34"/>
      <c r="C152" s="35"/>
      <c r="D152" s="38"/>
      <c r="E152" s="37" t="s">
        <v>501</v>
      </c>
      <c r="F152" s="44">
        <v>551</v>
      </c>
      <c r="G152" s="41" t="s">
        <v>502</v>
      </c>
      <c r="H152" s="39"/>
      <c r="I152" s="40"/>
    </row>
    <row r="153" spans="1:9" ht="13.5">
      <c r="A153" s="33"/>
      <c r="B153" s="34"/>
      <c r="C153" s="35"/>
      <c r="D153" s="38"/>
      <c r="E153" s="37" t="s">
        <v>503</v>
      </c>
      <c r="F153" s="44">
        <v>321</v>
      </c>
      <c r="G153" s="41" t="s">
        <v>504</v>
      </c>
      <c r="H153" s="39"/>
      <c r="I153" s="42"/>
    </row>
    <row r="154" spans="1:9" ht="13.5">
      <c r="A154" s="33"/>
      <c r="B154" s="34"/>
      <c r="C154" s="35"/>
      <c r="D154" s="38"/>
      <c r="E154" s="37" t="s">
        <v>505</v>
      </c>
      <c r="F154" s="44">
        <v>325</v>
      </c>
      <c r="G154" s="41" t="s">
        <v>506</v>
      </c>
      <c r="H154" s="39"/>
      <c r="I154" s="40"/>
    </row>
    <row r="155" spans="1:9" ht="13.5">
      <c r="A155" s="33"/>
      <c r="B155" s="34"/>
      <c r="C155" s="35"/>
      <c r="D155" s="38"/>
      <c r="E155" s="37" t="s">
        <v>507</v>
      </c>
      <c r="F155" s="44">
        <v>327</v>
      </c>
      <c r="G155" s="41" t="s">
        <v>508</v>
      </c>
      <c r="H155" s="39"/>
      <c r="I155" s="40"/>
    </row>
    <row r="156" spans="1:9" ht="13.5">
      <c r="A156" s="33"/>
      <c r="B156" s="34"/>
      <c r="C156" s="35"/>
      <c r="D156" s="38"/>
      <c r="E156" s="37" t="s">
        <v>509</v>
      </c>
      <c r="F156" s="44">
        <v>328</v>
      </c>
      <c r="G156" s="41" t="s">
        <v>510</v>
      </c>
      <c r="H156" s="39"/>
      <c r="I156" s="40"/>
    </row>
    <row r="157" spans="1:9" ht="13.5">
      <c r="A157" s="33"/>
      <c r="B157" s="34"/>
      <c r="C157" s="35"/>
      <c r="D157" s="38"/>
      <c r="E157" s="37"/>
      <c r="F157" s="73"/>
      <c r="G157" s="41"/>
      <c r="H157" s="39"/>
      <c r="I157" s="40"/>
    </row>
    <row r="158" spans="1:9" ht="13.5">
      <c r="A158" s="33"/>
      <c r="B158" s="34" t="s">
        <v>511</v>
      </c>
      <c r="C158" s="35" t="s">
        <v>512</v>
      </c>
      <c r="D158" s="36">
        <f>SUM(H159:H162)</f>
        <v>0</v>
      </c>
      <c r="E158" s="37"/>
      <c r="F158" s="73"/>
      <c r="G158" s="41"/>
      <c r="H158" s="39"/>
      <c r="I158" s="40"/>
    </row>
    <row r="159" spans="1:9" ht="13.5">
      <c r="A159" s="33"/>
      <c r="B159" s="34"/>
      <c r="C159" s="35"/>
      <c r="D159" s="38"/>
      <c r="E159" s="37" t="s">
        <v>513</v>
      </c>
      <c r="F159" s="44">
        <v>331</v>
      </c>
      <c r="G159" s="41" t="s">
        <v>514</v>
      </c>
      <c r="H159" s="39"/>
      <c r="I159" s="40"/>
    </row>
    <row r="160" spans="1:9" ht="13.5">
      <c r="A160" s="33"/>
      <c r="B160" s="34"/>
      <c r="C160" s="35"/>
      <c r="D160" s="38"/>
      <c r="E160" s="37" t="s">
        <v>515</v>
      </c>
      <c r="F160" s="44">
        <v>332</v>
      </c>
      <c r="G160" s="41" t="s">
        <v>516</v>
      </c>
      <c r="H160" s="39"/>
      <c r="I160" s="40"/>
    </row>
    <row r="161" spans="1:9" ht="13.5">
      <c r="A161" s="33"/>
      <c r="B161" s="34"/>
      <c r="C161" s="35"/>
      <c r="D161" s="38"/>
      <c r="E161" s="37" t="s">
        <v>517</v>
      </c>
      <c r="F161" s="44">
        <v>333</v>
      </c>
      <c r="G161" s="41" t="s">
        <v>518</v>
      </c>
      <c r="H161" s="39"/>
      <c r="I161" s="40"/>
    </row>
    <row r="162" spans="1:9" ht="13.5">
      <c r="A162" s="33"/>
      <c r="B162" s="34"/>
      <c r="C162" s="35"/>
      <c r="D162" s="38"/>
      <c r="E162" s="37" t="s">
        <v>519</v>
      </c>
      <c r="F162" s="44">
        <v>934</v>
      </c>
      <c r="G162" s="41" t="s">
        <v>520</v>
      </c>
      <c r="H162" s="39"/>
      <c r="I162" s="40"/>
    </row>
    <row r="163" spans="1:9" ht="13.5">
      <c r="A163" s="33"/>
      <c r="B163" s="34"/>
      <c r="C163" s="35"/>
      <c r="D163" s="38"/>
      <c r="E163" s="37"/>
      <c r="F163" s="73"/>
      <c r="G163" s="41"/>
      <c r="H163" s="39"/>
      <c r="I163" s="40"/>
    </row>
    <row r="164" spans="1:9" ht="13.5">
      <c r="A164" s="33"/>
      <c r="B164" s="34" t="s">
        <v>521</v>
      </c>
      <c r="C164" s="35" t="s">
        <v>522</v>
      </c>
      <c r="D164" s="36">
        <f>SUM(H165:H168)</f>
        <v>0</v>
      </c>
      <c r="E164" s="37"/>
      <c r="F164" s="73"/>
      <c r="G164" s="41"/>
      <c r="H164" s="39"/>
      <c r="I164" s="40"/>
    </row>
    <row r="165" spans="1:9" ht="13.5">
      <c r="A165" s="33"/>
      <c r="B165" s="34"/>
      <c r="C165" s="35"/>
      <c r="D165" s="38"/>
      <c r="E165" s="37" t="s">
        <v>523</v>
      </c>
      <c r="F165" s="44">
        <v>341</v>
      </c>
      <c r="G165" s="41" t="s">
        <v>524</v>
      </c>
      <c r="H165" s="39"/>
      <c r="I165" s="40"/>
    </row>
    <row r="166" spans="1:9" ht="13.5">
      <c r="A166" s="33"/>
      <c r="B166" s="34"/>
      <c r="C166" s="35"/>
      <c r="D166" s="38"/>
      <c r="E166" s="37" t="s">
        <v>525</v>
      </c>
      <c r="F166" s="44">
        <v>342</v>
      </c>
      <c r="G166" s="41" t="s">
        <v>526</v>
      </c>
      <c r="H166" s="39"/>
      <c r="I166" s="40"/>
    </row>
    <row r="167" spans="1:9" ht="13.5">
      <c r="A167" s="33"/>
      <c r="B167" s="34"/>
      <c r="C167" s="35"/>
      <c r="D167" s="38"/>
      <c r="E167" s="37" t="s">
        <v>527</v>
      </c>
      <c r="F167" s="44">
        <v>343</v>
      </c>
      <c r="G167" s="41" t="s">
        <v>528</v>
      </c>
      <c r="H167" s="39"/>
      <c r="I167" s="40"/>
    </row>
    <row r="168" spans="1:9" ht="13.5">
      <c r="A168" s="33"/>
      <c r="B168" s="34"/>
      <c r="C168" s="35"/>
      <c r="D168" s="38"/>
      <c r="E168" s="37" t="s">
        <v>529</v>
      </c>
      <c r="F168" s="44">
        <v>344</v>
      </c>
      <c r="G168" s="41" t="s">
        <v>530</v>
      </c>
      <c r="H168" s="39"/>
      <c r="I168" s="42"/>
    </row>
    <row r="169" spans="1:9" ht="13.5">
      <c r="A169" s="33"/>
      <c r="B169" s="34"/>
      <c r="C169" s="35"/>
      <c r="D169" s="38"/>
      <c r="E169" s="37"/>
      <c r="F169" s="73"/>
      <c r="G169" s="41"/>
      <c r="H169" s="39"/>
      <c r="I169" s="42"/>
    </row>
    <row r="170" spans="1:9" ht="13.5">
      <c r="A170" s="33"/>
      <c r="B170" s="34" t="s">
        <v>531</v>
      </c>
      <c r="C170" s="35" t="s">
        <v>532</v>
      </c>
      <c r="D170" s="36">
        <f>SUM(H171:H173)</f>
        <v>0</v>
      </c>
      <c r="E170" s="37"/>
      <c r="F170" s="73"/>
      <c r="G170" s="41"/>
      <c r="H170" s="39"/>
      <c r="I170" s="40"/>
    </row>
    <row r="171" spans="1:9" ht="13.5">
      <c r="A171" s="33"/>
      <c r="B171" s="34"/>
      <c r="C171" s="35"/>
      <c r="D171" s="38"/>
      <c r="E171" s="37" t="s">
        <v>533</v>
      </c>
      <c r="F171" s="74">
        <v>400</v>
      </c>
      <c r="G171" s="41" t="s">
        <v>534</v>
      </c>
      <c r="H171" s="39"/>
      <c r="I171" s="40"/>
    </row>
    <row r="172" spans="1:9" ht="13.5">
      <c r="A172" s="33"/>
      <c r="B172" s="34"/>
      <c r="C172" s="35"/>
      <c r="D172" s="38"/>
      <c r="E172" s="37" t="s">
        <v>535</v>
      </c>
      <c r="F172" s="74">
        <v>780</v>
      </c>
      <c r="G172" s="41" t="s">
        <v>536</v>
      </c>
      <c r="H172" s="39"/>
      <c r="I172" s="40"/>
    </row>
    <row r="173" spans="1:9" ht="13.5">
      <c r="A173" s="33"/>
      <c r="B173" s="34"/>
      <c r="C173" s="35"/>
      <c r="D173" s="38"/>
      <c r="E173" s="37" t="s">
        <v>537</v>
      </c>
      <c r="F173" s="73">
        <v>937</v>
      </c>
      <c r="G173" s="41" t="s">
        <v>538</v>
      </c>
      <c r="H173" s="39"/>
      <c r="I173" s="40"/>
    </row>
    <row r="174" spans="1:9" ht="13.5">
      <c r="A174" s="33"/>
      <c r="B174" s="34"/>
      <c r="C174" s="35"/>
      <c r="D174" s="38"/>
      <c r="E174" s="37"/>
      <c r="F174" s="73"/>
      <c r="G174" s="41"/>
      <c r="H174" s="39"/>
      <c r="I174" s="40"/>
    </row>
    <row r="175" spans="1:9" ht="13.5">
      <c r="A175" s="33"/>
      <c r="B175" s="34" t="s">
        <v>539</v>
      </c>
      <c r="C175" s="35" t="s">
        <v>540</v>
      </c>
      <c r="D175" s="36">
        <f>SUM(H175)</f>
        <v>0</v>
      </c>
      <c r="E175" s="37"/>
      <c r="F175" s="74">
        <v>710</v>
      </c>
      <c r="G175" s="41" t="s">
        <v>541</v>
      </c>
      <c r="H175" s="39"/>
      <c r="I175" s="40"/>
    </row>
    <row r="176" spans="1:9" ht="13.5">
      <c r="A176" s="33"/>
      <c r="B176" s="34"/>
      <c r="C176" s="35"/>
      <c r="D176" s="38"/>
      <c r="E176" s="37"/>
      <c r="F176" s="74"/>
      <c r="G176" s="41"/>
      <c r="H176" s="39"/>
      <c r="I176" s="40"/>
    </row>
    <row r="177" spans="1:9" ht="13.5">
      <c r="A177" s="33"/>
      <c r="B177" s="34"/>
      <c r="C177" s="35"/>
      <c r="D177" s="38"/>
      <c r="E177" s="37"/>
      <c r="F177" s="74"/>
      <c r="G177" s="41"/>
      <c r="H177" s="39"/>
      <c r="I177" s="40"/>
    </row>
    <row r="178" spans="1:9" ht="13.5">
      <c r="A178" s="33"/>
      <c r="B178" s="34"/>
      <c r="C178" s="35"/>
      <c r="D178" s="38"/>
      <c r="E178" s="37"/>
      <c r="F178" s="74"/>
      <c r="G178" s="41"/>
      <c r="H178" s="39"/>
      <c r="I178" s="40"/>
    </row>
    <row r="179" spans="1:9" ht="13.5">
      <c r="A179" s="33"/>
      <c r="B179" s="34"/>
      <c r="C179" s="35"/>
      <c r="D179" s="38"/>
      <c r="E179" s="37"/>
      <c r="F179" s="74"/>
      <c r="G179" s="41"/>
      <c r="H179" s="39"/>
      <c r="I179" s="40"/>
    </row>
    <row r="180" spans="1:9" ht="13.5">
      <c r="A180" s="33"/>
      <c r="B180" s="34" t="s">
        <v>542</v>
      </c>
      <c r="C180" s="35" t="s">
        <v>543</v>
      </c>
      <c r="D180" s="36">
        <f>SUM(H181:H185)</f>
        <v>0</v>
      </c>
      <c r="E180" s="37"/>
      <c r="F180" s="73"/>
      <c r="G180" s="41"/>
      <c r="H180" s="39"/>
      <c r="I180" s="40"/>
    </row>
    <row r="181" spans="1:9" ht="13.5">
      <c r="A181" s="33"/>
      <c r="B181" s="34"/>
      <c r="C181" s="35"/>
      <c r="D181" s="38"/>
      <c r="E181" s="37" t="s">
        <v>544</v>
      </c>
      <c r="F181" s="44">
        <v>720</v>
      </c>
      <c r="G181" s="41" t="s">
        <v>545</v>
      </c>
      <c r="H181" s="39"/>
      <c r="I181" s="40"/>
    </row>
    <row r="182" spans="1:9" ht="13.5">
      <c r="A182" s="33"/>
      <c r="B182" s="34"/>
      <c r="C182" s="35"/>
      <c r="D182" s="38"/>
      <c r="E182" s="37" t="s">
        <v>546</v>
      </c>
      <c r="F182" s="74">
        <v>824</v>
      </c>
      <c r="G182" s="41" t="s">
        <v>547</v>
      </c>
      <c r="H182" s="39"/>
      <c r="I182" s="40"/>
    </row>
    <row r="183" spans="1:9" ht="13.5">
      <c r="A183" s="33"/>
      <c r="B183" s="34"/>
      <c r="C183" s="35"/>
      <c r="D183" s="38"/>
      <c r="E183" s="37" t="s">
        <v>548</v>
      </c>
      <c r="F183" s="74">
        <v>825</v>
      </c>
      <c r="G183" s="41" t="s">
        <v>549</v>
      </c>
      <c r="H183" s="39"/>
      <c r="I183" s="40"/>
    </row>
    <row r="184" spans="1:9" ht="13.5">
      <c r="A184" s="33"/>
      <c r="B184" s="34"/>
      <c r="C184" s="35"/>
      <c r="D184" s="38"/>
      <c r="E184" s="37" t="s">
        <v>550</v>
      </c>
      <c r="F184" s="74">
        <v>821</v>
      </c>
      <c r="G184" s="41" t="s">
        <v>551</v>
      </c>
      <c r="H184" s="39"/>
      <c r="I184" s="40"/>
    </row>
    <row r="185" spans="1:9" ht="13.5">
      <c r="A185" s="33"/>
      <c r="B185" s="34"/>
      <c r="C185" s="35"/>
      <c r="D185" s="38"/>
      <c r="E185" s="37" t="s">
        <v>552</v>
      </c>
      <c r="F185" s="74">
        <v>939</v>
      </c>
      <c r="G185" s="41" t="s">
        <v>553</v>
      </c>
      <c r="H185" s="39"/>
      <c r="I185" s="40"/>
    </row>
    <row r="186" spans="1:9" ht="13.5">
      <c r="A186" s="33"/>
      <c r="B186" s="34"/>
      <c r="C186" s="35"/>
      <c r="D186" s="38"/>
      <c r="E186" s="37"/>
      <c r="F186" s="73"/>
      <c r="G186" s="41"/>
      <c r="H186" s="39"/>
      <c r="I186" s="40"/>
    </row>
    <row r="187" spans="1:9" ht="13.5">
      <c r="A187" s="33"/>
      <c r="B187" s="34"/>
      <c r="C187" s="35"/>
      <c r="D187" s="38"/>
      <c r="E187" s="37"/>
      <c r="F187" s="73"/>
      <c r="G187" s="41"/>
      <c r="H187" s="39"/>
      <c r="I187" s="40"/>
    </row>
    <row r="188" spans="1:9" ht="13.5">
      <c r="A188" s="33"/>
      <c r="B188" s="34"/>
      <c r="C188" s="35"/>
      <c r="D188" s="38"/>
      <c r="E188" s="37"/>
      <c r="F188" s="73"/>
      <c r="G188" s="41"/>
      <c r="H188" s="39"/>
      <c r="I188" s="40"/>
    </row>
    <row r="189" spans="1:9" ht="13.5">
      <c r="A189" s="33"/>
      <c r="B189" s="34"/>
      <c r="C189" s="35"/>
      <c r="D189" s="38"/>
      <c r="E189" s="37"/>
      <c r="F189" s="73"/>
      <c r="G189" s="41"/>
      <c r="H189" s="39"/>
      <c r="I189" s="40"/>
    </row>
    <row r="190" spans="1:9" ht="13.5">
      <c r="A190" s="33"/>
      <c r="B190" s="34" t="s">
        <v>554</v>
      </c>
      <c r="C190" s="35" t="s">
        <v>555</v>
      </c>
      <c r="D190" s="36">
        <f>SUM(H190)</f>
        <v>0</v>
      </c>
      <c r="E190" s="37"/>
      <c r="F190" s="45">
        <v>940</v>
      </c>
      <c r="G190" s="41" t="s">
        <v>555</v>
      </c>
      <c r="H190" s="39"/>
      <c r="I190" s="40"/>
    </row>
    <row r="191" spans="1:9" ht="13.5">
      <c r="A191" s="33"/>
      <c r="B191" s="34"/>
      <c r="C191" s="35"/>
      <c r="D191" s="38"/>
      <c r="E191" s="37"/>
      <c r="F191" s="45"/>
      <c r="G191" s="41"/>
      <c r="H191" s="39"/>
      <c r="I191" s="40"/>
    </row>
    <row r="192" spans="1:9" ht="13.5">
      <c r="A192" s="33"/>
      <c r="B192" s="34" t="s">
        <v>556</v>
      </c>
      <c r="C192" s="35" t="s">
        <v>557</v>
      </c>
      <c r="D192" s="36">
        <f>SUM(H192)</f>
        <v>0</v>
      </c>
      <c r="E192" s="37"/>
      <c r="F192" s="45">
        <v>912</v>
      </c>
      <c r="G192" s="41" t="s">
        <v>557</v>
      </c>
      <c r="H192" s="39"/>
      <c r="I192" s="40"/>
    </row>
    <row r="193" spans="1:9" ht="13.5">
      <c r="A193" s="33"/>
      <c r="B193" s="34"/>
      <c r="C193" s="35"/>
      <c r="D193" s="38"/>
      <c r="E193" s="37"/>
      <c r="F193" s="73"/>
      <c r="G193" s="41"/>
      <c r="H193" s="39"/>
      <c r="I193" s="40"/>
    </row>
    <row r="194" spans="1:9" ht="13.5">
      <c r="A194" s="33"/>
      <c r="B194" s="34" t="s">
        <v>558</v>
      </c>
      <c r="C194" s="35" t="s">
        <v>559</v>
      </c>
      <c r="D194" s="36">
        <f>SUM(H194)</f>
        <v>0</v>
      </c>
      <c r="E194" s="37"/>
      <c r="F194" s="44">
        <v>911</v>
      </c>
      <c r="G194" s="41" t="s">
        <v>560</v>
      </c>
      <c r="H194" s="39"/>
      <c r="I194" s="40"/>
    </row>
    <row r="195" spans="1:9" ht="13.5">
      <c r="A195" s="33"/>
      <c r="B195" s="34"/>
      <c r="C195" s="35"/>
      <c r="D195" s="38"/>
      <c r="E195" s="37"/>
      <c r="F195" s="45"/>
      <c r="G195" s="41"/>
      <c r="H195" s="39"/>
      <c r="I195" s="40"/>
    </row>
    <row r="196" spans="1:9" ht="13.5">
      <c r="A196" s="33"/>
      <c r="B196" s="34" t="s">
        <v>561</v>
      </c>
      <c r="C196" s="35" t="s">
        <v>562</v>
      </c>
      <c r="D196" s="38">
        <f>SUM(G197:G198)</f>
        <v>0</v>
      </c>
      <c r="E196" s="37"/>
      <c r="F196" s="73"/>
      <c r="G196" s="41"/>
      <c r="H196" s="39"/>
      <c r="I196" s="40"/>
    </row>
    <row r="197" spans="1:9" ht="13.5">
      <c r="A197" s="33"/>
      <c r="B197" s="34"/>
      <c r="C197" s="35"/>
      <c r="D197" s="38"/>
      <c r="E197" s="37"/>
      <c r="F197" s="44">
        <v>910</v>
      </c>
      <c r="G197" s="41" t="s">
        <v>563</v>
      </c>
      <c r="H197" s="39"/>
      <c r="I197" s="40"/>
    </row>
    <row r="198" spans="1:9" ht="13.5">
      <c r="A198" s="33"/>
      <c r="B198" s="34"/>
      <c r="C198" s="35"/>
      <c r="D198" s="38"/>
      <c r="E198" s="37"/>
      <c r="F198" s="44">
        <v>831</v>
      </c>
      <c r="G198" s="41" t="s">
        <v>564</v>
      </c>
      <c r="H198" s="39"/>
      <c r="I198" s="40"/>
    </row>
    <row r="199" spans="1:9" ht="13.5">
      <c r="A199" s="33"/>
      <c r="B199" s="34"/>
      <c r="C199" s="35"/>
      <c r="D199" s="38"/>
      <c r="E199" s="37"/>
      <c r="F199" s="45"/>
      <c r="G199" s="41"/>
      <c r="H199" s="39"/>
      <c r="I199" s="40"/>
    </row>
    <row r="200" spans="1:9" ht="13.5">
      <c r="A200" s="33"/>
      <c r="B200" s="34" t="s">
        <v>565</v>
      </c>
      <c r="C200" s="35" t="s">
        <v>566</v>
      </c>
      <c r="D200" s="38"/>
      <c r="E200" s="37"/>
      <c r="F200" s="44">
        <v>450</v>
      </c>
      <c r="G200" s="41" t="s">
        <v>567</v>
      </c>
      <c r="H200" s="39"/>
      <c r="I200" s="40"/>
    </row>
    <row r="201" spans="1:9" ht="13.5">
      <c r="A201" s="33"/>
      <c r="B201" s="34"/>
      <c r="C201" s="35"/>
      <c r="D201" s="38"/>
      <c r="E201" s="37"/>
      <c r="F201" s="73"/>
      <c r="G201" s="41"/>
      <c r="H201" s="39"/>
      <c r="I201" s="40"/>
    </row>
    <row r="202" spans="1:9" ht="13.5">
      <c r="A202" s="33"/>
      <c r="B202" s="34" t="s">
        <v>568</v>
      </c>
      <c r="C202" s="35" t="s">
        <v>569</v>
      </c>
      <c r="D202" s="36">
        <f>SUM(H203:H213)</f>
        <v>0</v>
      </c>
      <c r="E202" s="37"/>
      <c r="F202" s="73"/>
      <c r="G202" s="41"/>
      <c r="H202" s="39"/>
      <c r="I202" s="40"/>
    </row>
    <row r="203" spans="1:9" ht="13.5">
      <c r="A203" s="33"/>
      <c r="B203" s="34"/>
      <c r="C203" s="37" t="s">
        <v>570</v>
      </c>
      <c r="D203" s="46"/>
      <c r="E203" s="37" t="s">
        <v>571</v>
      </c>
      <c r="F203" s="44">
        <v>40</v>
      </c>
      <c r="G203" s="41" t="s">
        <v>570</v>
      </c>
      <c r="H203" s="39"/>
      <c r="I203" s="40"/>
    </row>
    <row r="204" spans="1:9" ht="13.5">
      <c r="A204" s="33"/>
      <c r="B204" s="34"/>
      <c r="C204" s="37" t="s">
        <v>572</v>
      </c>
      <c r="D204" s="46"/>
      <c r="E204" s="37" t="s">
        <v>573</v>
      </c>
      <c r="F204" s="44">
        <v>110</v>
      </c>
      <c r="G204" s="41" t="s">
        <v>572</v>
      </c>
      <c r="H204" s="39"/>
      <c r="I204" s="40"/>
    </row>
    <row r="205" spans="1:9" ht="13.5">
      <c r="A205" s="33"/>
      <c r="B205" s="34"/>
      <c r="C205" s="37" t="s">
        <v>574</v>
      </c>
      <c r="D205" s="46"/>
      <c r="E205" s="37" t="s">
        <v>575</v>
      </c>
      <c r="F205" s="44">
        <v>802</v>
      </c>
      <c r="G205" s="41" t="s">
        <v>574</v>
      </c>
      <c r="H205" s="39"/>
      <c r="I205" s="40"/>
    </row>
    <row r="206" spans="1:9" ht="13.5">
      <c r="A206" s="33"/>
      <c r="B206" s="34"/>
      <c r="C206" s="37" t="s">
        <v>576</v>
      </c>
      <c r="D206" s="46"/>
      <c r="E206" s="37" t="s">
        <v>577</v>
      </c>
      <c r="F206" s="44">
        <v>50</v>
      </c>
      <c r="G206" s="41" t="s">
        <v>578</v>
      </c>
      <c r="H206" s="39"/>
      <c r="I206" s="40"/>
    </row>
    <row r="207" spans="1:9" ht="13.5">
      <c r="A207" s="33"/>
      <c r="B207" s="34"/>
      <c r="C207" s="37" t="s">
        <v>579</v>
      </c>
      <c r="D207" s="46"/>
      <c r="E207" s="37" t="s">
        <v>580</v>
      </c>
      <c r="F207" s="44">
        <v>803</v>
      </c>
      <c r="G207" s="41" t="s">
        <v>579</v>
      </c>
      <c r="H207" s="39"/>
      <c r="I207" s="40"/>
    </row>
    <row r="208" spans="1:9" ht="13.5">
      <c r="A208" s="33"/>
      <c r="B208" s="34"/>
      <c r="C208" s="37" t="s">
        <v>581</v>
      </c>
      <c r="D208" s="46"/>
      <c r="E208" s="37" t="s">
        <v>582</v>
      </c>
      <c r="F208" s="44">
        <v>804</v>
      </c>
      <c r="G208" s="41" t="s">
        <v>581</v>
      </c>
      <c r="H208" s="39"/>
      <c r="I208" s="40"/>
    </row>
    <row r="209" spans="1:9" ht="13.5">
      <c r="A209" s="33"/>
      <c r="B209" s="34"/>
      <c r="C209" s="37" t="s">
        <v>583</v>
      </c>
      <c r="D209" s="46"/>
      <c r="E209" s="37" t="s">
        <v>584</v>
      </c>
      <c r="F209" s="44">
        <v>20</v>
      </c>
      <c r="G209" s="41" t="s">
        <v>583</v>
      </c>
      <c r="H209" s="39"/>
      <c r="I209" s="40"/>
    </row>
    <row r="210" spans="1:9" ht="13.5">
      <c r="A210" s="33"/>
      <c r="B210" s="34"/>
      <c r="C210" s="37" t="s">
        <v>585</v>
      </c>
      <c r="D210" s="46"/>
      <c r="E210" s="37" t="s">
        <v>586</v>
      </c>
      <c r="F210" s="44">
        <v>807</v>
      </c>
      <c r="G210" s="41" t="s">
        <v>587</v>
      </c>
      <c r="H210" s="39"/>
      <c r="I210" s="40"/>
    </row>
    <row r="211" spans="1:9" ht="13.5">
      <c r="A211" s="33"/>
      <c r="B211" s="34"/>
      <c r="C211" s="37" t="s">
        <v>588</v>
      </c>
      <c r="D211" s="46"/>
      <c r="E211" s="37" t="s">
        <v>589</v>
      </c>
      <c r="F211" s="44">
        <v>808</v>
      </c>
      <c r="G211" s="41" t="s">
        <v>588</v>
      </c>
      <c r="H211" s="39"/>
      <c r="I211" s="40"/>
    </row>
    <row r="212" spans="1:9" ht="13.5">
      <c r="A212" s="33"/>
      <c r="B212" s="34"/>
      <c r="C212" s="37" t="s">
        <v>590</v>
      </c>
      <c r="D212" s="38"/>
      <c r="E212" s="37" t="s">
        <v>591</v>
      </c>
      <c r="F212" s="44">
        <v>809</v>
      </c>
      <c r="G212" s="41" t="s">
        <v>590</v>
      </c>
      <c r="H212" s="39"/>
      <c r="I212" s="40"/>
    </row>
    <row r="213" spans="1:9" ht="13.5">
      <c r="A213" s="33"/>
      <c r="B213" s="34"/>
      <c r="C213" s="37" t="s">
        <v>592</v>
      </c>
      <c r="D213" s="38"/>
      <c r="E213" s="37" t="s">
        <v>593</v>
      </c>
      <c r="F213" s="44">
        <v>814</v>
      </c>
      <c r="G213" s="41" t="s">
        <v>592</v>
      </c>
      <c r="H213" s="39"/>
      <c r="I213" s="40"/>
    </row>
    <row r="214" spans="1:9" ht="13.5">
      <c r="A214" s="33"/>
      <c r="B214" s="34"/>
      <c r="C214" s="35"/>
      <c r="D214" s="38"/>
      <c r="E214" s="37"/>
      <c r="F214" s="73"/>
      <c r="G214" s="41"/>
      <c r="H214" s="39"/>
      <c r="I214" s="40"/>
    </row>
    <row r="215" spans="1:9" ht="13.5">
      <c r="A215" s="33"/>
      <c r="B215" s="34"/>
      <c r="C215" s="34" t="s">
        <v>594</v>
      </c>
      <c r="D215" s="36">
        <f>SUM(D40:D214)</f>
        <v>0</v>
      </c>
      <c r="E215" s="37"/>
      <c r="F215" s="73"/>
      <c r="G215" s="41"/>
      <c r="H215" s="39"/>
      <c r="I215" s="40"/>
    </row>
    <row r="216" spans="1:9" ht="13.5">
      <c r="A216" s="33"/>
      <c r="B216" s="34"/>
      <c r="C216" s="35"/>
      <c r="D216" s="38"/>
      <c r="E216" s="37"/>
      <c r="F216" s="73"/>
      <c r="G216" s="41"/>
      <c r="H216" s="39"/>
      <c r="I216" s="40"/>
    </row>
    <row r="217" spans="1:9" ht="13.5">
      <c r="A217" s="33"/>
      <c r="B217" s="34"/>
      <c r="C217" s="35"/>
      <c r="D217" s="38"/>
      <c r="E217" s="37"/>
      <c r="F217" s="73">
        <v>80</v>
      </c>
      <c r="G217" s="41" t="s">
        <v>595</v>
      </c>
      <c r="H217" s="39"/>
      <c r="I217" s="40"/>
    </row>
    <row r="218" spans="1:9" ht="13.5">
      <c r="A218" s="33"/>
      <c r="B218" s="34"/>
      <c r="C218" s="35"/>
      <c r="D218" s="38"/>
      <c r="E218" s="37"/>
      <c r="F218" s="73">
        <v>90</v>
      </c>
      <c r="G218" s="41" t="s">
        <v>596</v>
      </c>
      <c r="H218" s="39"/>
      <c r="I218" s="40"/>
    </row>
    <row r="219" spans="1:9" ht="13.5">
      <c r="A219" s="33"/>
      <c r="B219" s="34"/>
      <c r="C219" s="35"/>
      <c r="D219" s="38"/>
      <c r="E219" s="37"/>
      <c r="F219" s="73">
        <v>100</v>
      </c>
      <c r="G219" s="41" t="s">
        <v>597</v>
      </c>
      <c r="H219" s="39"/>
      <c r="I219" s="40"/>
    </row>
    <row r="220" spans="1:9" ht="13.5">
      <c r="A220" s="33"/>
      <c r="B220" s="34"/>
      <c r="C220" s="35"/>
      <c r="D220" s="38"/>
      <c r="E220" s="37"/>
      <c r="F220" s="73">
        <v>120</v>
      </c>
      <c r="G220" s="41" t="s">
        <v>598</v>
      </c>
      <c r="H220" s="39"/>
      <c r="I220" s="40"/>
    </row>
    <row r="221" spans="1:9" ht="13.5">
      <c r="A221" s="33"/>
      <c r="B221" s="34"/>
      <c r="C221" s="35"/>
      <c r="D221" s="38"/>
      <c r="E221" s="37"/>
      <c r="F221" s="73">
        <v>815</v>
      </c>
      <c r="G221" s="41" t="s">
        <v>599</v>
      </c>
      <c r="H221" s="39"/>
      <c r="I221" s="40"/>
    </row>
    <row r="222" spans="1:9" ht="13.5">
      <c r="A222" s="33"/>
      <c r="B222" s="34"/>
      <c r="C222" s="35"/>
      <c r="D222" s="38"/>
      <c r="E222" s="37"/>
      <c r="F222" s="73">
        <v>819</v>
      </c>
      <c r="G222" s="41" t="s">
        <v>600</v>
      </c>
      <c r="H222" s="39"/>
      <c r="I222" s="40"/>
    </row>
    <row r="223" spans="1:9" ht="13.5">
      <c r="A223" s="33"/>
      <c r="B223" s="34"/>
      <c r="C223" s="35"/>
      <c r="D223" s="38"/>
      <c r="E223" s="37"/>
      <c r="F223" s="74">
        <v>840</v>
      </c>
      <c r="G223" s="41" t="s">
        <v>601</v>
      </c>
      <c r="H223" s="39"/>
      <c r="I223" s="40"/>
    </row>
    <row r="224" spans="1:9" ht="13.5">
      <c r="A224" s="33"/>
      <c r="B224" s="34"/>
      <c r="C224" s="35"/>
      <c r="D224" s="38"/>
      <c r="E224" s="37"/>
      <c r="F224" s="74">
        <v>850</v>
      </c>
      <c r="G224" s="41" t="s">
        <v>602</v>
      </c>
      <c r="H224" s="39"/>
      <c r="I224" s="40"/>
    </row>
    <row r="225" spans="1:9" ht="13.5">
      <c r="A225" s="33"/>
      <c r="B225" s="34"/>
      <c r="C225" s="35"/>
      <c r="D225" s="38"/>
      <c r="E225" s="37"/>
      <c r="F225" s="73">
        <v>950</v>
      </c>
      <c r="G225" s="41" t="s">
        <v>603</v>
      </c>
      <c r="H225" s="39"/>
      <c r="I225" s="40"/>
    </row>
    <row r="226" spans="1:9" ht="13.5">
      <c r="A226" s="33"/>
      <c r="B226" s="34"/>
      <c r="C226" s="35"/>
      <c r="D226" s="38"/>
      <c r="E226" s="37"/>
      <c r="F226" s="73">
        <v>960</v>
      </c>
      <c r="G226" s="41" t="s">
        <v>604</v>
      </c>
      <c r="H226" s="39"/>
      <c r="I226" s="40"/>
    </row>
    <row r="227" spans="1:9" ht="13.5">
      <c r="A227" s="33"/>
      <c r="B227" s="34"/>
      <c r="C227" s="35"/>
      <c r="D227" s="38"/>
      <c r="E227" s="37"/>
      <c r="F227" s="73">
        <v>970</v>
      </c>
      <c r="G227" s="41" t="s">
        <v>605</v>
      </c>
      <c r="H227" s="39"/>
      <c r="I227" s="40"/>
    </row>
    <row r="228" spans="1:9" ht="13.5">
      <c r="A228" s="33"/>
      <c r="B228" s="34"/>
      <c r="C228" s="35"/>
      <c r="D228" s="38"/>
      <c r="E228" s="37"/>
      <c r="F228" s="73"/>
      <c r="G228" s="41"/>
      <c r="H228" s="39"/>
      <c r="I228" s="40"/>
    </row>
    <row r="229" spans="1:9" ht="13.5">
      <c r="A229" s="33"/>
      <c r="B229" s="34"/>
      <c r="C229" s="35"/>
      <c r="D229" s="38"/>
      <c r="E229" s="37"/>
      <c r="F229" s="73"/>
      <c r="G229" s="41"/>
      <c r="H229" s="39"/>
      <c r="I229" s="40"/>
    </row>
    <row r="230" spans="1:9" ht="13.5">
      <c r="A230" s="33"/>
      <c r="B230" s="34"/>
      <c r="C230" s="35"/>
      <c r="D230" s="38"/>
      <c r="E230" s="37"/>
      <c r="F230" s="73"/>
      <c r="G230" s="41"/>
      <c r="H230" s="39"/>
      <c r="I230" s="40"/>
    </row>
    <row r="231" spans="1:9" ht="13.5">
      <c r="A231" s="33"/>
      <c r="B231" s="34"/>
      <c r="C231" s="35"/>
      <c r="D231" s="38"/>
      <c r="E231" s="37"/>
      <c r="F231" s="73"/>
      <c r="G231" s="41"/>
      <c r="H231" s="39"/>
      <c r="I231" s="40"/>
    </row>
    <row r="232" spans="1:9" ht="13.5">
      <c r="A232" s="47"/>
      <c r="B232" s="48"/>
      <c r="C232" s="49"/>
      <c r="D232" s="50"/>
      <c r="E232" s="51"/>
      <c r="F232" s="75"/>
      <c r="G232" s="76"/>
      <c r="H232" s="52"/>
      <c r="I232" s="53"/>
    </row>
  </sheetData>
  <sheetProtection sheet="1" objects="1" scenarios="1"/>
  <printOptions gridLines="1"/>
  <pageMargins left="0.5118110236220472" right="0.31496062992125984" top="0.7480314960629921" bottom="0.7480314960629921" header="0.31496062992125984" footer="0.5118110236220472"/>
  <pageSetup horizontalDpi="600" verticalDpi="600" orientation="portrait" paperSize="9" r:id="rId1"/>
  <headerFooter>
    <oddHeader>&amp;C
工種コード(建築）工種順</oddHeader>
    <oddFooter>&amp;R&amp;8 2018.3.13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B2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78" customWidth="1"/>
    <col min="2" max="2" width="21.421875" style="78" customWidth="1"/>
    <col min="3" max="16384" width="9.00390625" style="22" customWidth="1"/>
  </cols>
  <sheetData>
    <row r="1" spans="1:2" ht="13.5">
      <c r="A1" s="77" t="s">
        <v>20</v>
      </c>
      <c r="B1" s="77" t="s">
        <v>21</v>
      </c>
    </row>
    <row r="2" spans="1:2" ht="13.5">
      <c r="A2" s="78">
        <v>9</v>
      </c>
      <c r="B2" s="78" t="s">
        <v>28</v>
      </c>
    </row>
    <row r="3" spans="1:2" ht="13.5">
      <c r="A3" s="78">
        <v>10</v>
      </c>
      <c r="B3" s="78" t="s">
        <v>29</v>
      </c>
    </row>
    <row r="4" spans="1:2" ht="13.5">
      <c r="A4" s="78">
        <v>20</v>
      </c>
      <c r="B4" s="78" t="s">
        <v>30</v>
      </c>
    </row>
    <row r="5" spans="1:2" ht="13.5">
      <c r="A5" s="78">
        <v>21</v>
      </c>
      <c r="B5" s="78" t="s">
        <v>31</v>
      </c>
    </row>
    <row r="6" spans="1:2" ht="13.5">
      <c r="A6" s="78">
        <v>22</v>
      </c>
      <c r="B6" s="78" t="s">
        <v>32</v>
      </c>
    </row>
    <row r="7" spans="1:2" ht="13.5">
      <c r="A7" s="78">
        <v>26</v>
      </c>
      <c r="B7" s="78" t="s">
        <v>33</v>
      </c>
    </row>
    <row r="8" spans="1:2" ht="13.5">
      <c r="A8" s="78">
        <v>27</v>
      </c>
      <c r="B8" s="78" t="s">
        <v>34</v>
      </c>
    </row>
    <row r="9" spans="1:2" ht="13.5">
      <c r="A9" s="78">
        <v>28</v>
      </c>
      <c r="B9" s="78" t="s">
        <v>35</v>
      </c>
    </row>
    <row r="10" spans="1:2" ht="13.5">
      <c r="A10" s="78">
        <v>29</v>
      </c>
      <c r="B10" s="78" t="s">
        <v>36</v>
      </c>
    </row>
    <row r="11" spans="1:2" ht="13.5">
      <c r="A11" s="78">
        <v>30</v>
      </c>
      <c r="B11" s="78" t="s">
        <v>37</v>
      </c>
    </row>
    <row r="12" spans="1:2" ht="13.5">
      <c r="A12" s="78">
        <v>31</v>
      </c>
      <c r="B12" s="78" t="s">
        <v>38</v>
      </c>
    </row>
    <row r="13" spans="1:2" ht="13.5">
      <c r="A13" s="78">
        <v>32</v>
      </c>
      <c r="B13" s="78" t="s">
        <v>644</v>
      </c>
    </row>
    <row r="14" spans="1:2" ht="13.5">
      <c r="A14" s="78">
        <v>33</v>
      </c>
      <c r="B14" s="78" t="s">
        <v>39</v>
      </c>
    </row>
    <row r="15" spans="1:2" ht="13.5">
      <c r="A15" s="78">
        <v>35</v>
      </c>
      <c r="B15" s="78" t="s">
        <v>40</v>
      </c>
    </row>
    <row r="16" spans="1:2" ht="13.5">
      <c r="A16" s="78">
        <v>36</v>
      </c>
      <c r="B16" s="78" t="s">
        <v>41</v>
      </c>
    </row>
    <row r="17" spans="1:2" ht="13.5">
      <c r="A17" s="78">
        <v>37</v>
      </c>
      <c r="B17" s="78" t="s">
        <v>42</v>
      </c>
    </row>
    <row r="18" spans="1:2" ht="13.5">
      <c r="A18" s="78">
        <v>38</v>
      </c>
      <c r="B18" s="78" t="s">
        <v>43</v>
      </c>
    </row>
    <row r="19" spans="1:2" ht="13.5">
      <c r="A19" s="78">
        <v>39</v>
      </c>
      <c r="B19" s="78" t="s">
        <v>44</v>
      </c>
    </row>
    <row r="20" spans="1:2" ht="13.5">
      <c r="A20" s="78">
        <v>40</v>
      </c>
      <c r="B20" s="78" t="s">
        <v>45</v>
      </c>
    </row>
    <row r="21" spans="1:2" ht="13.5">
      <c r="A21" s="78">
        <v>46</v>
      </c>
      <c r="B21" s="78" t="s">
        <v>46</v>
      </c>
    </row>
    <row r="22" spans="1:2" ht="13.5">
      <c r="A22" s="78">
        <v>47</v>
      </c>
      <c r="B22" s="78" t="s">
        <v>47</v>
      </c>
    </row>
    <row r="23" spans="1:2" ht="13.5">
      <c r="A23" s="78">
        <v>50</v>
      </c>
      <c r="B23" s="78" t="s">
        <v>48</v>
      </c>
    </row>
    <row r="24" spans="1:2" ht="13.5">
      <c r="A24" s="78">
        <v>51</v>
      </c>
      <c r="B24" s="78" t="s">
        <v>49</v>
      </c>
    </row>
    <row r="25" spans="1:2" ht="13.5">
      <c r="A25" s="78">
        <v>52</v>
      </c>
      <c r="B25" s="78" t="s">
        <v>50</v>
      </c>
    </row>
    <row r="26" spans="1:2" ht="13.5">
      <c r="A26" s="78">
        <v>55</v>
      </c>
      <c r="B26" s="78" t="s">
        <v>51</v>
      </c>
    </row>
    <row r="27" spans="1:2" ht="13.5">
      <c r="A27" s="78">
        <v>61</v>
      </c>
      <c r="B27" s="78" t="s">
        <v>52</v>
      </c>
    </row>
    <row r="28" spans="1:2" ht="13.5">
      <c r="A28" s="78">
        <v>62</v>
      </c>
      <c r="B28" s="78" t="s">
        <v>38</v>
      </c>
    </row>
    <row r="29" spans="1:2" ht="13.5">
      <c r="A29" s="78">
        <v>69</v>
      </c>
      <c r="B29" s="78" t="s">
        <v>53</v>
      </c>
    </row>
    <row r="30" spans="1:2" ht="13.5">
      <c r="A30" s="78">
        <v>70</v>
      </c>
      <c r="B30" s="78" t="s">
        <v>54</v>
      </c>
    </row>
    <row r="31" spans="1:2" ht="13.5">
      <c r="A31" s="78">
        <v>73</v>
      </c>
      <c r="B31" s="78" t="s">
        <v>55</v>
      </c>
    </row>
    <row r="32" spans="1:2" ht="13.5">
      <c r="A32" s="78">
        <v>76</v>
      </c>
      <c r="B32" s="78" t="s">
        <v>56</v>
      </c>
    </row>
    <row r="33" spans="1:2" ht="13.5">
      <c r="A33" s="78">
        <v>80</v>
      </c>
      <c r="B33" s="78" t="s">
        <v>57</v>
      </c>
    </row>
    <row r="34" spans="1:2" ht="13.5">
      <c r="A34" s="78">
        <v>83</v>
      </c>
      <c r="B34" s="78" t="s">
        <v>58</v>
      </c>
    </row>
    <row r="35" spans="1:2" ht="13.5">
      <c r="A35" s="78">
        <v>86</v>
      </c>
      <c r="B35" s="78" t="s">
        <v>59</v>
      </c>
    </row>
    <row r="36" spans="1:2" ht="13.5">
      <c r="A36" s="78">
        <v>90</v>
      </c>
      <c r="B36" s="78" t="s">
        <v>60</v>
      </c>
    </row>
    <row r="37" spans="1:2" ht="13.5">
      <c r="A37" s="78">
        <v>100</v>
      </c>
      <c r="B37" s="78" t="s">
        <v>61</v>
      </c>
    </row>
    <row r="38" spans="1:2" ht="13.5">
      <c r="A38" s="78">
        <v>103</v>
      </c>
      <c r="B38" s="78" t="s">
        <v>62</v>
      </c>
    </row>
    <row r="39" spans="1:2" ht="13.5">
      <c r="A39" s="78">
        <v>105</v>
      </c>
      <c r="B39" s="78" t="s">
        <v>63</v>
      </c>
    </row>
    <row r="40" spans="1:2" ht="13.5">
      <c r="A40" s="78">
        <v>106</v>
      </c>
      <c r="B40" s="78" t="s">
        <v>64</v>
      </c>
    </row>
    <row r="41" spans="1:2" ht="13.5">
      <c r="A41" s="78">
        <v>107</v>
      </c>
      <c r="B41" s="78" t="s">
        <v>65</v>
      </c>
    </row>
    <row r="42" spans="1:2" ht="13.5">
      <c r="A42" s="78">
        <v>110</v>
      </c>
      <c r="B42" s="78" t="s">
        <v>66</v>
      </c>
    </row>
    <row r="43" spans="1:2" ht="13.5">
      <c r="A43" s="78">
        <v>113</v>
      </c>
      <c r="B43" s="78" t="s">
        <v>67</v>
      </c>
    </row>
    <row r="44" spans="1:2" ht="13.5">
      <c r="A44" s="78">
        <v>115</v>
      </c>
      <c r="B44" s="78" t="s">
        <v>68</v>
      </c>
    </row>
    <row r="45" spans="1:2" ht="13.5">
      <c r="A45" s="78">
        <v>120</v>
      </c>
      <c r="B45" s="78" t="s">
        <v>69</v>
      </c>
    </row>
    <row r="46" spans="1:2" ht="13.5">
      <c r="A46" s="78">
        <v>125</v>
      </c>
      <c r="B46" s="78" t="s">
        <v>70</v>
      </c>
    </row>
    <row r="47" spans="1:2" ht="13.5">
      <c r="A47" s="78">
        <v>127</v>
      </c>
      <c r="B47" s="78" t="s">
        <v>71</v>
      </c>
    </row>
    <row r="48" spans="1:2" ht="13.5">
      <c r="A48" s="78">
        <v>128</v>
      </c>
      <c r="B48" s="78" t="s">
        <v>645</v>
      </c>
    </row>
    <row r="49" spans="1:2" ht="13.5">
      <c r="A49" s="78">
        <v>130</v>
      </c>
      <c r="B49" s="78" t="s">
        <v>72</v>
      </c>
    </row>
    <row r="50" spans="1:2" ht="13.5">
      <c r="A50" s="78">
        <v>150</v>
      </c>
      <c r="B50" s="78" t="s">
        <v>646</v>
      </c>
    </row>
    <row r="51" spans="1:2" ht="13.5">
      <c r="A51" s="78">
        <v>151</v>
      </c>
      <c r="B51" s="78" t="s">
        <v>73</v>
      </c>
    </row>
    <row r="52" spans="1:2" ht="13.5">
      <c r="A52" s="78">
        <v>152</v>
      </c>
      <c r="B52" s="78" t="s">
        <v>74</v>
      </c>
    </row>
    <row r="53" spans="1:2" ht="13.5">
      <c r="A53" s="78">
        <v>153</v>
      </c>
      <c r="B53" s="78" t="s">
        <v>75</v>
      </c>
    </row>
    <row r="54" spans="1:2" ht="13.5">
      <c r="A54" s="78">
        <v>154</v>
      </c>
      <c r="B54" s="78" t="s">
        <v>76</v>
      </c>
    </row>
    <row r="55" spans="1:2" ht="13.5">
      <c r="A55" s="78">
        <v>160</v>
      </c>
      <c r="B55" s="78" t="s">
        <v>647</v>
      </c>
    </row>
    <row r="56" spans="1:2" ht="13.5">
      <c r="A56" s="78">
        <v>161</v>
      </c>
      <c r="B56" s="78" t="s">
        <v>77</v>
      </c>
    </row>
    <row r="57" spans="1:2" ht="13.5">
      <c r="A57" s="78">
        <v>162</v>
      </c>
      <c r="B57" s="78" t="s">
        <v>78</v>
      </c>
    </row>
    <row r="58" spans="1:2" ht="13.5">
      <c r="A58" s="78">
        <v>163</v>
      </c>
      <c r="B58" s="78" t="s">
        <v>79</v>
      </c>
    </row>
    <row r="59" spans="1:2" ht="13.5">
      <c r="A59" s="78">
        <v>164</v>
      </c>
      <c r="B59" s="78" t="s">
        <v>80</v>
      </c>
    </row>
    <row r="60" spans="1:2" ht="13.5">
      <c r="A60" s="78">
        <v>165</v>
      </c>
      <c r="B60" s="78" t="s">
        <v>81</v>
      </c>
    </row>
    <row r="61" spans="1:2" ht="13.5">
      <c r="A61" s="78">
        <v>170</v>
      </c>
      <c r="B61" s="78" t="s">
        <v>648</v>
      </c>
    </row>
    <row r="62" spans="1:2" ht="13.5">
      <c r="A62" s="78">
        <v>171</v>
      </c>
      <c r="B62" s="78" t="s">
        <v>82</v>
      </c>
    </row>
    <row r="63" spans="1:2" ht="13.5">
      <c r="A63" s="78">
        <v>172</v>
      </c>
      <c r="B63" s="78" t="s">
        <v>83</v>
      </c>
    </row>
    <row r="64" spans="1:2" ht="13.5">
      <c r="A64" s="78">
        <v>173</v>
      </c>
      <c r="B64" s="78" t="s">
        <v>84</v>
      </c>
    </row>
    <row r="65" spans="1:2" ht="13.5">
      <c r="A65" s="78">
        <v>174</v>
      </c>
      <c r="B65" s="78" t="s">
        <v>85</v>
      </c>
    </row>
    <row r="66" spans="1:2" ht="13.5">
      <c r="A66" s="78">
        <v>175</v>
      </c>
      <c r="B66" s="78" t="s">
        <v>86</v>
      </c>
    </row>
    <row r="67" spans="1:2" ht="13.5">
      <c r="A67" s="78">
        <v>180</v>
      </c>
      <c r="B67" s="78" t="s">
        <v>649</v>
      </c>
    </row>
    <row r="68" spans="1:2" ht="13.5">
      <c r="A68" s="78">
        <v>181</v>
      </c>
      <c r="B68" s="78" t="s">
        <v>87</v>
      </c>
    </row>
    <row r="69" spans="1:2" ht="13.5">
      <c r="A69" s="78">
        <v>182</v>
      </c>
      <c r="B69" s="78" t="s">
        <v>88</v>
      </c>
    </row>
    <row r="70" spans="1:2" ht="13.5">
      <c r="A70" s="78">
        <v>183</v>
      </c>
      <c r="B70" s="78" t="s">
        <v>89</v>
      </c>
    </row>
    <row r="71" spans="1:2" ht="13.5">
      <c r="A71" s="78">
        <v>184</v>
      </c>
      <c r="B71" s="78" t="s">
        <v>90</v>
      </c>
    </row>
    <row r="72" spans="1:2" ht="13.5">
      <c r="A72" s="78">
        <v>185</v>
      </c>
      <c r="B72" s="78" t="s">
        <v>91</v>
      </c>
    </row>
    <row r="73" spans="1:2" ht="13.5">
      <c r="A73" s="78">
        <v>190</v>
      </c>
      <c r="B73" s="78" t="s">
        <v>650</v>
      </c>
    </row>
    <row r="74" spans="1:2" ht="13.5">
      <c r="A74" s="78">
        <v>191</v>
      </c>
      <c r="B74" s="78" t="s">
        <v>92</v>
      </c>
    </row>
    <row r="75" spans="1:2" ht="13.5">
      <c r="A75" s="78">
        <v>192</v>
      </c>
      <c r="B75" s="78" t="s">
        <v>93</v>
      </c>
    </row>
    <row r="76" spans="1:2" ht="13.5">
      <c r="A76" s="78">
        <v>193</v>
      </c>
      <c r="B76" s="78" t="s">
        <v>94</v>
      </c>
    </row>
    <row r="77" spans="1:2" ht="13.5">
      <c r="A77" s="78">
        <v>194</v>
      </c>
      <c r="B77" s="78" t="s">
        <v>95</v>
      </c>
    </row>
    <row r="78" spans="1:2" ht="13.5">
      <c r="A78" s="78">
        <v>195</v>
      </c>
      <c r="B78" s="78" t="s">
        <v>96</v>
      </c>
    </row>
    <row r="79" spans="1:2" ht="13.5">
      <c r="A79" s="78">
        <v>196</v>
      </c>
      <c r="B79" s="78" t="s">
        <v>97</v>
      </c>
    </row>
    <row r="80" spans="1:2" ht="13.5">
      <c r="A80" s="78">
        <v>197</v>
      </c>
      <c r="B80" s="78" t="s">
        <v>98</v>
      </c>
    </row>
    <row r="81" spans="1:2" ht="13.5">
      <c r="A81" s="78">
        <v>200</v>
      </c>
      <c r="B81" s="78" t="s">
        <v>651</v>
      </c>
    </row>
    <row r="82" spans="1:2" ht="13.5">
      <c r="A82" s="78">
        <v>201</v>
      </c>
      <c r="B82" s="78" t="s">
        <v>99</v>
      </c>
    </row>
    <row r="83" spans="1:2" ht="13.5">
      <c r="A83" s="78">
        <v>202</v>
      </c>
      <c r="B83" s="78" t="s">
        <v>100</v>
      </c>
    </row>
    <row r="84" spans="1:2" ht="13.5">
      <c r="A84" s="78">
        <v>210</v>
      </c>
      <c r="B84" s="78" t="s">
        <v>101</v>
      </c>
    </row>
    <row r="85" spans="1:2" ht="13.5">
      <c r="A85" s="78">
        <v>211</v>
      </c>
      <c r="B85" s="78" t="s">
        <v>62</v>
      </c>
    </row>
    <row r="86" spans="1:2" ht="13.5">
      <c r="A86" s="78">
        <v>212</v>
      </c>
      <c r="B86" s="78" t="s">
        <v>102</v>
      </c>
    </row>
    <row r="87" spans="1:2" ht="13.5">
      <c r="A87" s="78">
        <v>213</v>
      </c>
      <c r="B87" s="78" t="s">
        <v>103</v>
      </c>
    </row>
    <row r="88" spans="1:2" ht="13.5">
      <c r="A88" s="78">
        <v>220</v>
      </c>
      <c r="B88" s="78" t="s">
        <v>104</v>
      </c>
    </row>
    <row r="89" spans="1:2" ht="13.5">
      <c r="A89" s="78">
        <v>221</v>
      </c>
      <c r="B89" s="78" t="s">
        <v>105</v>
      </c>
    </row>
    <row r="90" spans="1:2" ht="13.5">
      <c r="A90" s="78">
        <v>222</v>
      </c>
      <c r="B90" s="78" t="s">
        <v>652</v>
      </c>
    </row>
    <row r="91" spans="1:2" ht="13.5">
      <c r="A91" s="78">
        <v>224</v>
      </c>
      <c r="B91" s="78" t="s">
        <v>59</v>
      </c>
    </row>
    <row r="92" spans="1:2" ht="13.5">
      <c r="A92" s="78">
        <v>225</v>
      </c>
      <c r="B92" s="78" t="s">
        <v>106</v>
      </c>
    </row>
    <row r="93" spans="1:2" ht="13.5">
      <c r="A93" s="78">
        <v>230</v>
      </c>
      <c r="B93" s="78" t="s">
        <v>107</v>
      </c>
    </row>
    <row r="94" spans="1:2" ht="13.5">
      <c r="A94" s="78">
        <v>231</v>
      </c>
      <c r="B94" s="78" t="s">
        <v>653</v>
      </c>
    </row>
    <row r="95" spans="1:2" ht="13.5">
      <c r="A95" s="78">
        <v>232</v>
      </c>
      <c r="B95" s="78" t="s">
        <v>654</v>
      </c>
    </row>
    <row r="96" spans="1:2" ht="13.5">
      <c r="A96" s="78">
        <v>233</v>
      </c>
      <c r="B96" s="78" t="s">
        <v>655</v>
      </c>
    </row>
    <row r="97" spans="1:2" ht="13.5">
      <c r="A97" s="78">
        <v>240</v>
      </c>
      <c r="B97" s="78" t="s">
        <v>108</v>
      </c>
    </row>
    <row r="98" spans="1:2" ht="13.5">
      <c r="A98" s="78">
        <v>241</v>
      </c>
      <c r="B98" s="78" t="s">
        <v>109</v>
      </c>
    </row>
    <row r="99" spans="1:2" ht="13.5">
      <c r="A99" s="78">
        <v>250</v>
      </c>
      <c r="B99" s="78" t="s">
        <v>110</v>
      </c>
    </row>
    <row r="100" spans="1:2" ht="13.5">
      <c r="A100" s="78">
        <v>251</v>
      </c>
      <c r="B100" s="78" t="s">
        <v>111</v>
      </c>
    </row>
    <row r="101" spans="1:2" ht="13.5">
      <c r="A101" s="78">
        <v>252</v>
      </c>
      <c r="B101" s="78" t="s">
        <v>112</v>
      </c>
    </row>
    <row r="102" spans="1:2" ht="13.5">
      <c r="A102" s="78">
        <v>253</v>
      </c>
      <c r="B102" s="78" t="s">
        <v>113</v>
      </c>
    </row>
    <row r="103" spans="1:2" ht="13.5">
      <c r="A103" s="78">
        <v>254</v>
      </c>
      <c r="B103" s="78" t="s">
        <v>114</v>
      </c>
    </row>
    <row r="104" spans="1:2" ht="13.5">
      <c r="A104" s="78">
        <v>255</v>
      </c>
      <c r="B104" s="78" t="s">
        <v>115</v>
      </c>
    </row>
    <row r="105" spans="1:2" ht="13.5">
      <c r="A105" s="78">
        <v>256</v>
      </c>
      <c r="B105" s="78" t="s">
        <v>116</v>
      </c>
    </row>
    <row r="106" spans="1:2" ht="13.5">
      <c r="A106" s="78">
        <v>257</v>
      </c>
      <c r="B106" s="78" t="s">
        <v>117</v>
      </c>
    </row>
    <row r="107" spans="1:2" ht="13.5">
      <c r="A107" s="78">
        <v>258</v>
      </c>
      <c r="B107" s="78" t="s">
        <v>118</v>
      </c>
    </row>
    <row r="108" spans="1:2" ht="13.5">
      <c r="A108" s="78">
        <v>260</v>
      </c>
      <c r="B108" s="78" t="s">
        <v>119</v>
      </c>
    </row>
    <row r="109" spans="1:2" ht="13.5">
      <c r="A109" s="78">
        <v>261</v>
      </c>
      <c r="B109" s="78" t="s">
        <v>120</v>
      </c>
    </row>
    <row r="110" spans="1:2" ht="13.5">
      <c r="A110" s="78">
        <v>262</v>
      </c>
      <c r="B110" s="78" t="s">
        <v>656</v>
      </c>
    </row>
    <row r="111" spans="1:2" ht="13.5">
      <c r="A111" s="78">
        <v>263</v>
      </c>
      <c r="B111" s="78" t="s">
        <v>657</v>
      </c>
    </row>
    <row r="112" spans="1:2" ht="13.5">
      <c r="A112" s="78">
        <v>264</v>
      </c>
      <c r="B112" s="78" t="s">
        <v>658</v>
      </c>
    </row>
    <row r="113" spans="1:2" ht="13.5">
      <c r="A113" s="78">
        <v>265</v>
      </c>
      <c r="B113" s="78" t="s">
        <v>121</v>
      </c>
    </row>
    <row r="114" spans="1:2" ht="13.5">
      <c r="A114" s="78">
        <v>270</v>
      </c>
      <c r="B114" s="78" t="s">
        <v>122</v>
      </c>
    </row>
    <row r="115" spans="1:2" ht="13.5">
      <c r="A115" s="78">
        <v>271</v>
      </c>
      <c r="B115" s="78" t="s">
        <v>123</v>
      </c>
    </row>
    <row r="116" spans="1:2" ht="13.5">
      <c r="A116" s="78">
        <v>272</v>
      </c>
      <c r="B116" s="78" t="s">
        <v>659</v>
      </c>
    </row>
    <row r="117" spans="1:2" ht="13.5">
      <c r="A117" s="78">
        <v>273</v>
      </c>
      <c r="B117" s="78" t="s">
        <v>43</v>
      </c>
    </row>
    <row r="118" spans="1:2" ht="13.5">
      <c r="A118" s="78">
        <v>274</v>
      </c>
      <c r="B118" s="78" t="s">
        <v>660</v>
      </c>
    </row>
    <row r="119" spans="1:2" ht="13.5">
      <c r="A119" s="78">
        <v>280</v>
      </c>
      <c r="B119" s="78" t="s">
        <v>124</v>
      </c>
    </row>
    <row r="120" spans="1:2" ht="13.5">
      <c r="A120" s="78">
        <v>281</v>
      </c>
      <c r="B120" s="78" t="s">
        <v>120</v>
      </c>
    </row>
    <row r="121" spans="1:2" ht="13.5">
      <c r="A121" s="78">
        <v>282</v>
      </c>
      <c r="B121" s="78" t="s">
        <v>125</v>
      </c>
    </row>
    <row r="122" spans="1:2" ht="13.5">
      <c r="A122" s="78">
        <v>283</v>
      </c>
      <c r="B122" s="78" t="s">
        <v>126</v>
      </c>
    </row>
    <row r="123" spans="1:2" ht="13.5">
      <c r="A123" s="78">
        <v>284</v>
      </c>
      <c r="B123" s="78" t="s">
        <v>127</v>
      </c>
    </row>
    <row r="124" spans="1:2" ht="13.5">
      <c r="A124" s="78">
        <v>285</v>
      </c>
      <c r="B124" s="78" t="s">
        <v>128</v>
      </c>
    </row>
    <row r="125" spans="1:2" ht="13.5">
      <c r="A125" s="78">
        <v>290</v>
      </c>
      <c r="B125" s="78" t="s">
        <v>129</v>
      </c>
    </row>
    <row r="126" spans="1:2" ht="13.5">
      <c r="A126" s="78">
        <v>291</v>
      </c>
      <c r="B126" s="78" t="s">
        <v>130</v>
      </c>
    </row>
    <row r="127" spans="1:2" ht="13.5">
      <c r="A127" s="78">
        <v>292</v>
      </c>
      <c r="B127" s="78" t="s">
        <v>131</v>
      </c>
    </row>
    <row r="128" spans="1:2" ht="13.5">
      <c r="A128" s="78">
        <v>300</v>
      </c>
      <c r="B128" s="78" t="s">
        <v>132</v>
      </c>
    </row>
    <row r="129" spans="1:2" ht="13.5">
      <c r="A129" s="78">
        <v>301</v>
      </c>
      <c r="B129" s="78" t="s">
        <v>132</v>
      </c>
    </row>
    <row r="130" spans="1:2" ht="13.5">
      <c r="A130" s="78">
        <v>302</v>
      </c>
      <c r="B130" s="78" t="s">
        <v>133</v>
      </c>
    </row>
    <row r="131" spans="1:2" ht="13.5">
      <c r="A131" s="78">
        <v>310</v>
      </c>
      <c r="B131" s="78" t="s">
        <v>68</v>
      </c>
    </row>
    <row r="132" spans="1:2" ht="13.5">
      <c r="A132" s="78">
        <v>311</v>
      </c>
      <c r="B132" s="78" t="s">
        <v>134</v>
      </c>
    </row>
    <row r="133" spans="1:2" ht="13.5">
      <c r="A133" s="78">
        <v>312</v>
      </c>
      <c r="B133" s="78" t="s">
        <v>135</v>
      </c>
    </row>
    <row r="134" spans="1:2" ht="13.5">
      <c r="A134" s="78">
        <v>313</v>
      </c>
      <c r="B134" s="78" t="s">
        <v>136</v>
      </c>
    </row>
    <row r="135" spans="1:2" ht="13.5">
      <c r="A135" s="78">
        <v>314</v>
      </c>
      <c r="B135" s="78" t="s">
        <v>137</v>
      </c>
    </row>
    <row r="136" spans="1:2" ht="13.5">
      <c r="A136" s="78">
        <v>320</v>
      </c>
      <c r="B136" s="78" t="s">
        <v>138</v>
      </c>
    </row>
    <row r="137" spans="1:2" ht="13.5">
      <c r="A137" s="78">
        <v>321</v>
      </c>
      <c r="B137" s="78" t="s">
        <v>139</v>
      </c>
    </row>
    <row r="138" spans="1:2" ht="13.5">
      <c r="A138" s="78">
        <v>322</v>
      </c>
      <c r="B138" s="78" t="s">
        <v>140</v>
      </c>
    </row>
    <row r="139" spans="1:2" ht="13.5">
      <c r="A139" s="78">
        <v>323</v>
      </c>
      <c r="B139" s="78" t="s">
        <v>661</v>
      </c>
    </row>
    <row r="140" spans="1:2" ht="13.5">
      <c r="A140" s="78">
        <v>324</v>
      </c>
      <c r="B140" s="78" t="s">
        <v>662</v>
      </c>
    </row>
    <row r="141" spans="1:2" ht="13.5">
      <c r="A141" s="78">
        <v>325</v>
      </c>
      <c r="B141" s="78" t="s">
        <v>141</v>
      </c>
    </row>
    <row r="142" spans="1:2" ht="13.5">
      <c r="A142" s="78">
        <v>326</v>
      </c>
      <c r="B142" s="78" t="s">
        <v>663</v>
      </c>
    </row>
    <row r="143" spans="1:2" ht="13.5">
      <c r="A143" s="78">
        <v>327</v>
      </c>
      <c r="B143" s="78" t="s">
        <v>142</v>
      </c>
    </row>
    <row r="144" spans="1:2" ht="13.5">
      <c r="A144" s="78">
        <v>328</v>
      </c>
      <c r="B144" s="78" t="s">
        <v>143</v>
      </c>
    </row>
    <row r="145" spans="1:2" ht="13.5">
      <c r="A145" s="78">
        <v>330</v>
      </c>
      <c r="B145" s="78" t="s">
        <v>121</v>
      </c>
    </row>
    <row r="146" spans="1:2" ht="13.5">
      <c r="A146" s="78">
        <v>331</v>
      </c>
      <c r="B146" s="78" t="s">
        <v>144</v>
      </c>
    </row>
    <row r="147" spans="1:2" ht="13.5">
      <c r="A147" s="78">
        <v>332</v>
      </c>
      <c r="B147" s="78" t="s">
        <v>145</v>
      </c>
    </row>
    <row r="148" spans="1:2" ht="13.5">
      <c r="A148" s="78">
        <v>333</v>
      </c>
      <c r="B148" s="78" t="s">
        <v>146</v>
      </c>
    </row>
    <row r="149" spans="1:2" ht="13.5">
      <c r="A149" s="78">
        <v>334</v>
      </c>
      <c r="B149" s="78" t="s">
        <v>664</v>
      </c>
    </row>
    <row r="150" spans="1:2" ht="13.5">
      <c r="A150" s="78">
        <v>340</v>
      </c>
      <c r="B150" s="78" t="s">
        <v>147</v>
      </c>
    </row>
    <row r="151" spans="1:2" ht="13.5">
      <c r="A151" s="78">
        <v>341</v>
      </c>
      <c r="B151" s="78" t="s">
        <v>148</v>
      </c>
    </row>
    <row r="152" spans="1:2" ht="13.5">
      <c r="A152" s="78">
        <v>342</v>
      </c>
      <c r="B152" s="78" t="s">
        <v>149</v>
      </c>
    </row>
    <row r="153" spans="1:2" ht="13.5">
      <c r="A153" s="78">
        <v>343</v>
      </c>
      <c r="B153" s="78" t="s">
        <v>150</v>
      </c>
    </row>
    <row r="154" spans="1:2" ht="13.5">
      <c r="A154" s="78">
        <v>344</v>
      </c>
      <c r="B154" s="78" t="s">
        <v>151</v>
      </c>
    </row>
    <row r="155" spans="1:2" ht="13.5">
      <c r="A155" s="78">
        <v>350</v>
      </c>
      <c r="B155" s="78" t="s">
        <v>152</v>
      </c>
    </row>
    <row r="156" spans="1:2" ht="13.5">
      <c r="A156" s="78">
        <v>360</v>
      </c>
      <c r="B156" s="78" t="s">
        <v>153</v>
      </c>
    </row>
    <row r="157" spans="1:2" ht="13.5">
      <c r="A157" s="78">
        <v>370</v>
      </c>
      <c r="B157" s="78" t="s">
        <v>154</v>
      </c>
    </row>
    <row r="158" spans="1:2" ht="13.5">
      <c r="A158" s="78">
        <v>380</v>
      </c>
      <c r="B158" s="78" t="s">
        <v>155</v>
      </c>
    </row>
    <row r="159" spans="1:2" ht="13.5">
      <c r="A159" s="78">
        <v>381</v>
      </c>
      <c r="B159" s="78" t="s">
        <v>156</v>
      </c>
    </row>
    <row r="160" spans="1:2" ht="13.5">
      <c r="A160" s="78">
        <v>400</v>
      </c>
      <c r="B160" s="78" t="s">
        <v>157</v>
      </c>
    </row>
    <row r="161" spans="1:2" ht="13.5">
      <c r="A161" s="78">
        <v>410</v>
      </c>
      <c r="B161" s="78" t="s">
        <v>665</v>
      </c>
    </row>
    <row r="162" spans="1:2" ht="13.5">
      <c r="A162" s="78">
        <v>412</v>
      </c>
      <c r="B162" s="78" t="s">
        <v>82</v>
      </c>
    </row>
    <row r="163" spans="1:2" ht="13.5">
      <c r="A163" s="78">
        <v>420</v>
      </c>
      <c r="B163" s="78" t="s">
        <v>647</v>
      </c>
    </row>
    <row r="164" spans="1:2" ht="13.5">
      <c r="A164" s="78">
        <v>425</v>
      </c>
      <c r="B164" s="78" t="s">
        <v>666</v>
      </c>
    </row>
    <row r="165" spans="1:2" ht="13.5">
      <c r="A165" s="78">
        <v>430</v>
      </c>
      <c r="B165" s="78" t="s">
        <v>667</v>
      </c>
    </row>
    <row r="166" spans="1:2" ht="13.5">
      <c r="A166" s="78">
        <v>440</v>
      </c>
      <c r="B166" s="78" t="s">
        <v>668</v>
      </c>
    </row>
    <row r="167" spans="1:2" ht="13.5">
      <c r="A167" s="78">
        <v>450</v>
      </c>
      <c r="B167" s="78" t="s">
        <v>158</v>
      </c>
    </row>
    <row r="168" spans="1:2" ht="13.5">
      <c r="A168" s="78">
        <v>460</v>
      </c>
      <c r="B168" s="78" t="s">
        <v>669</v>
      </c>
    </row>
    <row r="169" spans="1:2" ht="13.5">
      <c r="A169" s="78">
        <v>470</v>
      </c>
      <c r="B169" s="78" t="s">
        <v>81</v>
      </c>
    </row>
    <row r="170" spans="1:2" ht="13.5">
      <c r="A170" s="78">
        <v>480</v>
      </c>
      <c r="B170" s="78" t="s">
        <v>648</v>
      </c>
    </row>
    <row r="171" spans="1:2" ht="13.5">
      <c r="A171" s="78">
        <v>481</v>
      </c>
      <c r="B171" s="78" t="s">
        <v>670</v>
      </c>
    </row>
    <row r="172" spans="1:2" ht="13.5">
      <c r="A172" s="78">
        <v>490</v>
      </c>
      <c r="B172" s="78" t="s">
        <v>649</v>
      </c>
    </row>
    <row r="173" spans="1:2" ht="13.5">
      <c r="A173" s="78">
        <v>491</v>
      </c>
      <c r="B173" s="78" t="s">
        <v>671</v>
      </c>
    </row>
    <row r="174" spans="1:2" ht="13.5">
      <c r="A174" s="78">
        <v>492</v>
      </c>
      <c r="B174" s="78" t="s">
        <v>672</v>
      </c>
    </row>
    <row r="175" spans="1:2" ht="13.5">
      <c r="A175" s="78">
        <v>500</v>
      </c>
      <c r="B175" s="78" t="s">
        <v>650</v>
      </c>
    </row>
    <row r="176" spans="1:2" ht="13.5">
      <c r="A176" s="78">
        <v>501</v>
      </c>
      <c r="B176" s="78" t="s">
        <v>673</v>
      </c>
    </row>
    <row r="177" spans="1:2" ht="13.5">
      <c r="A177" s="78">
        <v>502</v>
      </c>
      <c r="B177" s="78" t="s">
        <v>674</v>
      </c>
    </row>
    <row r="178" spans="1:2" ht="13.5">
      <c r="A178" s="78">
        <v>503</v>
      </c>
      <c r="B178" s="78" t="s">
        <v>97</v>
      </c>
    </row>
    <row r="179" spans="1:2" ht="13.5">
      <c r="A179" s="78">
        <v>505</v>
      </c>
      <c r="B179" s="78" t="s">
        <v>675</v>
      </c>
    </row>
    <row r="180" spans="1:2" ht="13.5">
      <c r="A180" s="78">
        <v>510</v>
      </c>
      <c r="B180" s="78" t="s">
        <v>651</v>
      </c>
    </row>
    <row r="181" spans="1:2" ht="13.5">
      <c r="A181" s="78">
        <v>520</v>
      </c>
      <c r="B181" s="78" t="s">
        <v>676</v>
      </c>
    </row>
    <row r="182" spans="1:2" ht="13.5">
      <c r="A182" s="78">
        <v>530</v>
      </c>
      <c r="B182" s="78" t="s">
        <v>677</v>
      </c>
    </row>
    <row r="183" spans="1:2" ht="13.5">
      <c r="A183" s="78">
        <v>540</v>
      </c>
      <c r="B183" s="78" t="s">
        <v>159</v>
      </c>
    </row>
    <row r="184" spans="1:2" ht="13.5">
      <c r="A184" s="78">
        <v>550</v>
      </c>
      <c r="B184" s="78" t="s">
        <v>160</v>
      </c>
    </row>
    <row r="185" spans="1:2" ht="13.5">
      <c r="A185" s="78">
        <v>551</v>
      </c>
      <c r="B185" s="78" t="s">
        <v>161</v>
      </c>
    </row>
    <row r="186" spans="1:2" ht="13.5">
      <c r="A186" s="78">
        <v>560</v>
      </c>
      <c r="B186" s="78" t="s">
        <v>162</v>
      </c>
    </row>
    <row r="187" spans="1:2" ht="13.5">
      <c r="A187" s="78">
        <v>561</v>
      </c>
      <c r="B187" s="78" t="s">
        <v>163</v>
      </c>
    </row>
    <row r="188" spans="1:2" ht="13.5">
      <c r="A188" s="78">
        <v>570</v>
      </c>
      <c r="B188" s="78" t="s">
        <v>164</v>
      </c>
    </row>
    <row r="189" spans="1:2" ht="13.5">
      <c r="A189" s="78">
        <v>580</v>
      </c>
      <c r="B189" s="78" t="s">
        <v>109</v>
      </c>
    </row>
    <row r="190" spans="1:2" ht="13.5">
      <c r="A190" s="78">
        <v>590</v>
      </c>
      <c r="B190" s="78" t="s">
        <v>165</v>
      </c>
    </row>
    <row r="191" spans="1:2" ht="13.5">
      <c r="A191" s="78">
        <v>591</v>
      </c>
      <c r="B191" s="78" t="s">
        <v>113</v>
      </c>
    </row>
    <row r="192" spans="1:2" ht="13.5">
      <c r="A192" s="78">
        <v>592</v>
      </c>
      <c r="B192" s="78" t="s">
        <v>114</v>
      </c>
    </row>
    <row r="193" spans="1:2" ht="13.5">
      <c r="A193" s="78">
        <v>593</v>
      </c>
      <c r="B193" s="78" t="s">
        <v>115</v>
      </c>
    </row>
    <row r="194" spans="1:2" ht="13.5">
      <c r="A194" s="78">
        <v>594</v>
      </c>
      <c r="B194" s="78" t="s">
        <v>116</v>
      </c>
    </row>
    <row r="195" spans="1:2" ht="13.5">
      <c r="A195" s="78">
        <v>595</v>
      </c>
      <c r="B195" s="78" t="s">
        <v>117</v>
      </c>
    </row>
    <row r="196" spans="1:2" ht="13.5">
      <c r="A196" s="78">
        <v>596</v>
      </c>
      <c r="B196" s="78" t="s">
        <v>118</v>
      </c>
    </row>
    <row r="197" spans="1:2" ht="13.5">
      <c r="A197" s="78">
        <v>597</v>
      </c>
      <c r="B197" s="78" t="s">
        <v>166</v>
      </c>
    </row>
    <row r="198" spans="1:2" ht="13.5">
      <c r="A198" s="78">
        <v>598</v>
      </c>
      <c r="B198" s="78" t="s">
        <v>678</v>
      </c>
    </row>
    <row r="199" spans="1:2" ht="13.5">
      <c r="A199" s="78">
        <v>600</v>
      </c>
      <c r="B199" s="78" t="s">
        <v>167</v>
      </c>
    </row>
    <row r="200" spans="1:2" ht="13.5">
      <c r="A200" s="78">
        <v>610</v>
      </c>
      <c r="B200" s="78" t="s">
        <v>168</v>
      </c>
    </row>
    <row r="201" spans="1:2" ht="13.5">
      <c r="A201" s="78">
        <v>615</v>
      </c>
      <c r="B201" s="78" t="s">
        <v>169</v>
      </c>
    </row>
    <row r="202" spans="1:2" ht="13.5">
      <c r="A202" s="78">
        <v>620</v>
      </c>
      <c r="B202" s="78" t="s">
        <v>170</v>
      </c>
    </row>
    <row r="203" spans="1:2" ht="13.5">
      <c r="A203" s="78">
        <v>630</v>
      </c>
      <c r="B203" s="78" t="s">
        <v>171</v>
      </c>
    </row>
    <row r="204" spans="1:2" ht="13.5">
      <c r="A204" s="78">
        <v>640</v>
      </c>
      <c r="B204" s="78" t="s">
        <v>172</v>
      </c>
    </row>
    <row r="205" spans="1:2" ht="13.5">
      <c r="A205" s="78">
        <v>650</v>
      </c>
      <c r="B205" s="78" t="s">
        <v>135</v>
      </c>
    </row>
    <row r="206" spans="1:2" ht="13.5">
      <c r="A206" s="78">
        <v>660</v>
      </c>
      <c r="B206" s="78" t="s">
        <v>136</v>
      </c>
    </row>
    <row r="207" spans="1:2" ht="13.5">
      <c r="A207" s="78">
        <v>661</v>
      </c>
      <c r="B207" s="78" t="s">
        <v>679</v>
      </c>
    </row>
    <row r="208" spans="1:2" ht="13.5">
      <c r="A208" s="78">
        <v>670</v>
      </c>
      <c r="B208" s="78" t="s">
        <v>173</v>
      </c>
    </row>
    <row r="209" spans="1:2" ht="13.5">
      <c r="A209" s="78">
        <v>671</v>
      </c>
      <c r="B209" s="78" t="s">
        <v>680</v>
      </c>
    </row>
    <row r="210" spans="1:2" ht="13.5">
      <c r="A210" s="78">
        <v>680</v>
      </c>
      <c r="B210" s="78" t="s">
        <v>149</v>
      </c>
    </row>
    <row r="211" spans="1:2" ht="13.5">
      <c r="A211" s="78">
        <v>690</v>
      </c>
      <c r="B211" s="78" t="s">
        <v>174</v>
      </c>
    </row>
    <row r="212" spans="1:2" ht="13.5">
      <c r="A212" s="78">
        <v>700</v>
      </c>
      <c r="B212" s="78" t="s">
        <v>175</v>
      </c>
    </row>
    <row r="213" spans="1:2" ht="13.5">
      <c r="A213" s="78">
        <v>710</v>
      </c>
      <c r="B213" s="78" t="s">
        <v>176</v>
      </c>
    </row>
    <row r="214" spans="1:2" ht="13.5">
      <c r="A214" s="78">
        <v>720</v>
      </c>
      <c r="B214" s="78" t="s">
        <v>177</v>
      </c>
    </row>
    <row r="215" spans="1:2" ht="13.5">
      <c r="A215" s="78">
        <v>721</v>
      </c>
      <c r="B215" s="78" t="s">
        <v>681</v>
      </c>
    </row>
    <row r="216" spans="1:2" ht="13.5">
      <c r="A216" s="78">
        <v>730</v>
      </c>
      <c r="B216" s="78" t="s">
        <v>22</v>
      </c>
    </row>
    <row r="217" spans="1:2" ht="13.5">
      <c r="A217" s="78">
        <v>770</v>
      </c>
      <c r="B217" s="78" t="s">
        <v>178</v>
      </c>
    </row>
    <row r="218" spans="1:2" ht="13.5">
      <c r="A218" s="78">
        <v>780</v>
      </c>
      <c r="B218" s="78" t="s">
        <v>179</v>
      </c>
    </row>
    <row r="219" spans="1:2" ht="13.5">
      <c r="A219" s="78">
        <v>790</v>
      </c>
      <c r="B219" s="78" t="s">
        <v>180</v>
      </c>
    </row>
    <row r="220" spans="1:2" ht="13.5">
      <c r="A220" s="78">
        <v>800</v>
      </c>
      <c r="B220" s="78" t="s">
        <v>181</v>
      </c>
    </row>
    <row r="221" spans="1:2" ht="13.5">
      <c r="A221" s="78">
        <v>801</v>
      </c>
      <c r="B221" s="78" t="s">
        <v>66</v>
      </c>
    </row>
    <row r="222" spans="1:2" ht="13.5">
      <c r="A222" s="78">
        <v>802</v>
      </c>
      <c r="B222" s="78" t="s">
        <v>182</v>
      </c>
    </row>
    <row r="223" spans="1:2" ht="13.5">
      <c r="A223" s="78">
        <v>803</v>
      </c>
      <c r="B223" s="78" t="s">
        <v>183</v>
      </c>
    </row>
    <row r="224" spans="1:2" ht="13.5">
      <c r="A224" s="78">
        <v>804</v>
      </c>
      <c r="B224" s="78" t="s">
        <v>184</v>
      </c>
    </row>
    <row r="225" spans="1:2" ht="13.5">
      <c r="A225" s="78">
        <v>806</v>
      </c>
      <c r="B225" s="78" t="s">
        <v>30</v>
      </c>
    </row>
    <row r="226" spans="1:2" ht="13.5">
      <c r="A226" s="78">
        <v>807</v>
      </c>
      <c r="B226" s="78" t="s">
        <v>185</v>
      </c>
    </row>
    <row r="227" spans="1:2" ht="13.5">
      <c r="A227" s="78">
        <v>808</v>
      </c>
      <c r="B227" s="78" t="s">
        <v>186</v>
      </c>
    </row>
    <row r="228" spans="1:2" ht="13.5">
      <c r="A228" s="78">
        <v>809</v>
      </c>
      <c r="B228" s="78" t="s">
        <v>187</v>
      </c>
    </row>
    <row r="229" spans="1:2" ht="13.5">
      <c r="A229" s="78">
        <v>810</v>
      </c>
      <c r="B229" s="78" t="s">
        <v>188</v>
      </c>
    </row>
    <row r="230" spans="1:2" ht="13.5">
      <c r="A230" s="78">
        <v>811</v>
      </c>
      <c r="B230" s="78" t="s">
        <v>682</v>
      </c>
    </row>
    <row r="231" spans="1:2" ht="13.5">
      <c r="A231" s="78">
        <v>812</v>
      </c>
      <c r="B231" s="78" t="s">
        <v>683</v>
      </c>
    </row>
    <row r="232" spans="1:2" ht="13.5">
      <c r="A232" s="78">
        <v>813</v>
      </c>
      <c r="B232" s="78" t="s">
        <v>684</v>
      </c>
    </row>
    <row r="233" spans="1:2" ht="13.5">
      <c r="A233" s="78">
        <v>814</v>
      </c>
      <c r="B233" s="78" t="s">
        <v>189</v>
      </c>
    </row>
    <row r="234" spans="1:2" ht="13.5">
      <c r="A234" s="78">
        <v>815</v>
      </c>
      <c r="B234" s="78" t="s">
        <v>190</v>
      </c>
    </row>
    <row r="235" spans="1:2" ht="13.5">
      <c r="A235" s="78">
        <v>819</v>
      </c>
      <c r="B235" s="78" t="s">
        <v>191</v>
      </c>
    </row>
    <row r="236" spans="1:2" ht="13.5">
      <c r="A236" s="78">
        <v>820</v>
      </c>
      <c r="B236" s="78" t="s">
        <v>151</v>
      </c>
    </row>
    <row r="237" spans="1:2" ht="13.5">
      <c r="A237" s="78">
        <v>821</v>
      </c>
      <c r="B237" s="78" t="s">
        <v>192</v>
      </c>
    </row>
    <row r="238" spans="1:2" ht="13.5">
      <c r="A238" s="78">
        <v>822</v>
      </c>
      <c r="B238" s="78" t="s">
        <v>193</v>
      </c>
    </row>
    <row r="239" spans="1:2" ht="13.5">
      <c r="A239" s="78">
        <v>823</v>
      </c>
      <c r="B239" s="78" t="s">
        <v>194</v>
      </c>
    </row>
    <row r="240" spans="1:2" ht="13.5">
      <c r="A240" s="78">
        <v>824</v>
      </c>
      <c r="B240" s="78" t="s">
        <v>195</v>
      </c>
    </row>
    <row r="241" spans="1:2" ht="13.5">
      <c r="A241" s="78">
        <v>825</v>
      </c>
      <c r="B241" s="78" t="s">
        <v>196</v>
      </c>
    </row>
    <row r="242" spans="1:2" ht="13.5">
      <c r="A242" s="78">
        <v>826</v>
      </c>
      <c r="B242" s="78" t="s">
        <v>142</v>
      </c>
    </row>
    <row r="243" spans="1:2" ht="13.5">
      <c r="A243" s="78">
        <v>827</v>
      </c>
      <c r="B243" s="78" t="s">
        <v>143</v>
      </c>
    </row>
    <row r="244" spans="1:2" ht="13.5">
      <c r="A244" s="78">
        <v>828</v>
      </c>
      <c r="B244" s="78" t="s">
        <v>197</v>
      </c>
    </row>
    <row r="245" spans="1:2" ht="13.5">
      <c r="A245" s="78">
        <v>831</v>
      </c>
      <c r="B245" s="78" t="s">
        <v>198</v>
      </c>
    </row>
    <row r="246" spans="1:2" ht="13.5">
      <c r="A246" s="78">
        <v>840</v>
      </c>
      <c r="B246" s="78" t="s">
        <v>199</v>
      </c>
    </row>
    <row r="247" spans="1:2" ht="13.5">
      <c r="A247" s="78">
        <v>850</v>
      </c>
      <c r="B247" s="78" t="s">
        <v>200</v>
      </c>
    </row>
    <row r="248" spans="1:2" ht="13.5">
      <c r="A248" s="78">
        <v>860</v>
      </c>
      <c r="B248" s="78" t="s">
        <v>685</v>
      </c>
    </row>
    <row r="249" spans="1:2" ht="13.5">
      <c r="A249" s="78">
        <v>880</v>
      </c>
      <c r="B249" s="78" t="s">
        <v>201</v>
      </c>
    </row>
    <row r="250" spans="1:2" ht="13.5">
      <c r="A250" s="78">
        <v>881</v>
      </c>
      <c r="B250" s="78" t="s">
        <v>202</v>
      </c>
    </row>
    <row r="251" spans="1:2" ht="13.5">
      <c r="A251" s="78">
        <v>882</v>
      </c>
      <c r="B251" s="78" t="s">
        <v>686</v>
      </c>
    </row>
    <row r="252" spans="1:2" ht="13.5">
      <c r="A252" s="78">
        <v>883</v>
      </c>
      <c r="B252" s="78" t="s">
        <v>687</v>
      </c>
    </row>
    <row r="253" spans="1:2" ht="13.5">
      <c r="A253" s="78">
        <v>884</v>
      </c>
      <c r="B253" s="78" t="s">
        <v>688</v>
      </c>
    </row>
    <row r="254" spans="1:2" ht="13.5">
      <c r="A254" s="78">
        <v>890</v>
      </c>
      <c r="B254" s="78" t="s">
        <v>157</v>
      </c>
    </row>
    <row r="255" spans="1:2" ht="13.5">
      <c r="A255" s="78">
        <v>900</v>
      </c>
      <c r="B255" s="78" t="s">
        <v>158</v>
      </c>
    </row>
    <row r="256" spans="1:2" ht="13.5">
      <c r="A256" s="78">
        <v>910</v>
      </c>
      <c r="B256" s="78" t="s">
        <v>203</v>
      </c>
    </row>
    <row r="257" spans="1:2" ht="13.5">
      <c r="A257" s="78">
        <v>911</v>
      </c>
      <c r="B257" s="78" t="s">
        <v>204</v>
      </c>
    </row>
    <row r="258" spans="1:2" ht="13.5">
      <c r="A258" s="78">
        <v>912</v>
      </c>
      <c r="B258" s="78" t="s">
        <v>205</v>
      </c>
    </row>
    <row r="259" spans="1:2" ht="13.5">
      <c r="A259" s="78">
        <v>913</v>
      </c>
      <c r="B259" s="78" t="s">
        <v>206</v>
      </c>
    </row>
    <row r="260" spans="1:2" ht="13.5">
      <c r="A260" s="78">
        <v>914</v>
      </c>
      <c r="B260" s="78" t="s">
        <v>689</v>
      </c>
    </row>
    <row r="261" spans="1:2" ht="13.5">
      <c r="A261" s="78">
        <v>915</v>
      </c>
      <c r="B261" s="78" t="s">
        <v>690</v>
      </c>
    </row>
    <row r="262" spans="1:2" ht="13.5">
      <c r="A262" s="78">
        <v>916</v>
      </c>
      <c r="B262" s="78" t="s">
        <v>207</v>
      </c>
    </row>
    <row r="263" spans="1:2" ht="13.5">
      <c r="A263" s="78">
        <v>917</v>
      </c>
      <c r="B263" s="78" t="s">
        <v>691</v>
      </c>
    </row>
    <row r="264" spans="1:2" ht="13.5">
      <c r="A264" s="78">
        <v>918</v>
      </c>
      <c r="B264" s="78" t="s">
        <v>692</v>
      </c>
    </row>
    <row r="265" spans="1:2" ht="13.5">
      <c r="A265" s="78">
        <v>919</v>
      </c>
      <c r="B265" s="78" t="s">
        <v>208</v>
      </c>
    </row>
    <row r="266" spans="1:2" ht="13.5">
      <c r="A266" s="78">
        <v>920</v>
      </c>
      <c r="B266" s="78" t="s">
        <v>209</v>
      </c>
    </row>
    <row r="267" spans="1:2" ht="13.5">
      <c r="A267" s="78">
        <v>921</v>
      </c>
      <c r="B267" s="78" t="s">
        <v>210</v>
      </c>
    </row>
    <row r="268" spans="1:2" ht="13.5">
      <c r="A268" s="78">
        <v>922</v>
      </c>
      <c r="B268" s="78" t="s">
        <v>211</v>
      </c>
    </row>
    <row r="269" spans="1:2" ht="13.5">
      <c r="A269" s="78">
        <v>923</v>
      </c>
      <c r="B269" s="78" t="s">
        <v>212</v>
      </c>
    </row>
    <row r="270" spans="1:2" ht="13.5">
      <c r="A270" s="78">
        <v>924</v>
      </c>
      <c r="B270" s="78" t="s">
        <v>213</v>
      </c>
    </row>
    <row r="271" spans="1:2" ht="13.5">
      <c r="A271" s="78">
        <v>925</v>
      </c>
      <c r="B271" s="78" t="s">
        <v>214</v>
      </c>
    </row>
    <row r="272" spans="1:2" ht="13.5">
      <c r="A272" s="78">
        <v>926</v>
      </c>
      <c r="B272" s="78" t="s">
        <v>215</v>
      </c>
    </row>
    <row r="273" spans="1:2" ht="13.5">
      <c r="A273" s="78">
        <v>927</v>
      </c>
      <c r="B273" s="78" t="s">
        <v>693</v>
      </c>
    </row>
    <row r="274" spans="1:2" ht="13.5">
      <c r="A274" s="78">
        <v>928</v>
      </c>
      <c r="B274" s="78" t="s">
        <v>694</v>
      </c>
    </row>
    <row r="275" spans="1:2" ht="13.5">
      <c r="A275" s="78">
        <v>929</v>
      </c>
      <c r="B275" s="78" t="s">
        <v>695</v>
      </c>
    </row>
    <row r="276" spans="1:2" ht="13.5">
      <c r="A276" s="78">
        <v>930</v>
      </c>
      <c r="B276" s="78" t="s">
        <v>216</v>
      </c>
    </row>
    <row r="277" spans="1:2" ht="13.5">
      <c r="A277" s="78">
        <v>931</v>
      </c>
      <c r="B277" s="78" t="s">
        <v>696</v>
      </c>
    </row>
    <row r="278" spans="1:2" ht="13.5">
      <c r="A278" s="78">
        <v>932</v>
      </c>
      <c r="B278" s="78" t="s">
        <v>697</v>
      </c>
    </row>
    <row r="279" spans="1:2" ht="13.5">
      <c r="A279" s="78">
        <v>933</v>
      </c>
      <c r="B279" s="78" t="s">
        <v>698</v>
      </c>
    </row>
    <row r="280" spans="1:2" ht="13.5">
      <c r="A280" s="78">
        <v>934</v>
      </c>
      <c r="B280" s="78" t="s">
        <v>217</v>
      </c>
    </row>
    <row r="281" spans="1:2" ht="13.5">
      <c r="A281" s="78">
        <v>935</v>
      </c>
      <c r="B281" s="78" t="s">
        <v>175</v>
      </c>
    </row>
    <row r="282" spans="1:2" ht="13.5">
      <c r="A282" s="78">
        <v>936</v>
      </c>
      <c r="B282" s="78" t="s">
        <v>699</v>
      </c>
    </row>
    <row r="283" spans="1:2" ht="13.5">
      <c r="A283" s="78">
        <v>937</v>
      </c>
      <c r="B283" s="78" t="s">
        <v>218</v>
      </c>
    </row>
    <row r="284" spans="1:2" ht="13.5">
      <c r="A284" s="78">
        <v>938</v>
      </c>
      <c r="B284" s="78" t="s">
        <v>700</v>
      </c>
    </row>
    <row r="285" spans="1:2" ht="13.5">
      <c r="A285" s="78">
        <v>939</v>
      </c>
      <c r="B285" s="78" t="s">
        <v>219</v>
      </c>
    </row>
    <row r="286" spans="1:2" ht="13.5">
      <c r="A286" s="78">
        <v>940</v>
      </c>
      <c r="B286" s="78" t="s">
        <v>220</v>
      </c>
    </row>
    <row r="287" spans="1:2" ht="13.5">
      <c r="A287" s="78">
        <v>950</v>
      </c>
      <c r="B287" s="78" t="s">
        <v>221</v>
      </c>
    </row>
    <row r="288" spans="1:2" ht="13.5">
      <c r="A288" s="78">
        <v>960</v>
      </c>
      <c r="B288" s="78" t="s">
        <v>222</v>
      </c>
    </row>
    <row r="289" spans="1:2" ht="13.5">
      <c r="A289" s="78">
        <v>970</v>
      </c>
      <c r="B289" s="78" t="s">
        <v>701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SM17</dc:creator>
  <cp:keywords/>
  <dc:description/>
  <cp:lastModifiedBy>OK26</cp:lastModifiedBy>
  <cp:lastPrinted>2019-06-14T02:49:07Z</cp:lastPrinted>
  <dcterms:created xsi:type="dcterms:W3CDTF">2017-09-14T01:49:16Z</dcterms:created>
  <dcterms:modified xsi:type="dcterms:W3CDTF">2019-06-14T02:50:36Z</dcterms:modified>
  <cp:category/>
  <cp:version/>
  <cp:contentType/>
  <cp:contentStatus/>
</cp:coreProperties>
</file>